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7715" windowHeight="11565"/>
  </bookViews>
  <sheets>
    <sheet name="Contratos Plurianuales (3)" sheetId="1" r:id="rId1"/>
  </sheets>
  <externalReferences>
    <externalReference r:id="rId2"/>
  </externalReferences>
  <definedNames>
    <definedName name="_xlnm._FilterDatabase" localSheetId="0" hidden="1">'Contratos Plurianuales (3)'!$A$11:$J$301</definedName>
    <definedName name="_xlnm.Print_Area" localSheetId="0">'Contratos Plurianuales (3)'!$A$1:$H$303</definedName>
    <definedName name="bd_suf">[1]suf!$G$32:$W$811</definedName>
    <definedName name="_xlnm.Print_Titles" localSheetId="0">'Contratos Plurianuales (3)'!$8:$11</definedName>
  </definedNames>
  <calcPr calcId="145621"/>
</workbook>
</file>

<file path=xl/calcChain.xml><?xml version="1.0" encoding="utf-8"?>
<calcChain xmlns="http://schemas.openxmlformats.org/spreadsheetml/2006/main">
  <c r="C12" i="1" l="1"/>
  <c r="F12" i="1"/>
  <c r="E13" i="1"/>
  <c r="G13" i="1"/>
  <c r="E16" i="1"/>
  <c r="G16" i="1"/>
  <c r="E19" i="1"/>
  <c r="G19" i="1"/>
  <c r="E22" i="1"/>
  <c r="G22" i="1"/>
  <c r="E25" i="1"/>
  <c r="G25" i="1"/>
  <c r="E28" i="1"/>
  <c r="G28" i="1"/>
  <c r="E31" i="1"/>
  <c r="G31" i="1"/>
  <c r="E34" i="1"/>
  <c r="G34" i="1"/>
  <c r="E37" i="1"/>
  <c r="G37" i="1"/>
  <c r="E40" i="1"/>
  <c r="G40" i="1"/>
  <c r="E43" i="1"/>
  <c r="G43" i="1"/>
  <c r="E46" i="1"/>
  <c r="G46" i="1"/>
  <c r="E49" i="1"/>
  <c r="G49" i="1"/>
  <c r="E52" i="1"/>
  <c r="G52" i="1"/>
  <c r="E55" i="1"/>
  <c r="G55" i="1"/>
  <c r="E58" i="1"/>
  <c r="G58" i="1"/>
  <c r="E61" i="1"/>
  <c r="G61" i="1"/>
  <c r="E64" i="1"/>
  <c r="G64" i="1"/>
  <c r="C67" i="1"/>
  <c r="F67" i="1"/>
  <c r="E68" i="1"/>
  <c r="G68" i="1"/>
  <c r="E71" i="1"/>
  <c r="G71" i="1"/>
  <c r="E74" i="1"/>
  <c r="G74" i="1"/>
  <c r="E77" i="1"/>
  <c r="G77" i="1"/>
  <c r="E80" i="1"/>
  <c r="G80" i="1"/>
  <c r="E83" i="1"/>
  <c r="G83" i="1"/>
  <c r="E86" i="1"/>
  <c r="G86" i="1"/>
  <c r="E89" i="1"/>
  <c r="G89" i="1"/>
  <c r="G67" i="1" s="1"/>
  <c r="C92" i="1"/>
  <c r="F92" i="1"/>
  <c r="E93" i="1"/>
  <c r="G93" i="1"/>
  <c r="E96" i="1"/>
  <c r="G96" i="1"/>
  <c r="E99" i="1"/>
  <c r="G99" i="1"/>
  <c r="E102" i="1"/>
  <c r="G102" i="1"/>
  <c r="E105" i="1"/>
  <c r="G105" i="1"/>
  <c r="E108" i="1"/>
  <c r="G108" i="1"/>
  <c r="E111" i="1"/>
  <c r="G111" i="1"/>
  <c r="E114" i="1"/>
  <c r="G114" i="1"/>
  <c r="E117" i="1"/>
  <c r="G117" i="1"/>
  <c r="E120" i="1"/>
  <c r="G120" i="1"/>
  <c r="E123" i="1"/>
  <c r="G123" i="1"/>
  <c r="E126" i="1"/>
  <c r="G126" i="1"/>
  <c r="E129" i="1"/>
  <c r="G129" i="1"/>
  <c r="E132" i="1"/>
  <c r="G132" i="1"/>
  <c r="E135" i="1"/>
  <c r="G135" i="1"/>
  <c r="E138" i="1"/>
  <c r="G138" i="1"/>
  <c r="E141" i="1"/>
  <c r="G141" i="1"/>
  <c r="E144" i="1"/>
  <c r="G144" i="1"/>
  <c r="E147" i="1"/>
  <c r="G147" i="1"/>
  <c r="E150" i="1"/>
  <c r="G150" i="1"/>
  <c r="E153" i="1"/>
  <c r="G153" i="1"/>
  <c r="E157" i="1"/>
  <c r="G157" i="1"/>
  <c r="C162" i="1"/>
  <c r="F162" i="1"/>
  <c r="E163" i="1"/>
  <c r="G163" i="1"/>
  <c r="E166" i="1"/>
  <c r="G166" i="1"/>
  <c r="E169" i="1"/>
  <c r="G169" i="1"/>
  <c r="E172" i="1"/>
  <c r="G172" i="1"/>
  <c r="E176" i="1"/>
  <c r="G176" i="1"/>
  <c r="C181" i="1"/>
  <c r="F181" i="1"/>
  <c r="E182" i="1"/>
  <c r="G182" i="1"/>
  <c r="E186" i="1"/>
  <c r="G186" i="1"/>
  <c r="C191" i="1"/>
  <c r="F191" i="1"/>
  <c r="E192" i="1"/>
  <c r="G192" i="1"/>
  <c r="E195" i="1"/>
  <c r="G195" i="1"/>
  <c r="E199" i="1"/>
  <c r="G199" i="1"/>
  <c r="C204" i="1"/>
  <c r="F204" i="1"/>
  <c r="E205" i="1"/>
  <c r="G205" i="1"/>
  <c r="E208" i="1"/>
  <c r="G208" i="1"/>
  <c r="E212" i="1"/>
  <c r="G212" i="1"/>
  <c r="C217" i="1"/>
  <c r="F217" i="1"/>
  <c r="E218" i="1"/>
  <c r="G218" i="1"/>
  <c r="E221" i="1"/>
  <c r="G221" i="1"/>
  <c r="E224" i="1"/>
  <c r="G224" i="1"/>
  <c r="E227" i="1"/>
  <c r="G227" i="1"/>
  <c r="E230" i="1"/>
  <c r="G230" i="1"/>
  <c r="E233" i="1"/>
  <c r="G233" i="1"/>
  <c r="E236" i="1"/>
  <c r="G236" i="1"/>
  <c r="E239" i="1"/>
  <c r="G239" i="1"/>
  <c r="E242" i="1"/>
  <c r="G242" i="1"/>
  <c r="E245" i="1"/>
  <c r="G245" i="1"/>
  <c r="E248" i="1"/>
  <c r="G248" i="1"/>
  <c r="E252" i="1"/>
  <c r="G252" i="1"/>
  <c r="E255" i="1"/>
  <c r="G255" i="1"/>
  <c r="C260" i="1"/>
  <c r="F260" i="1"/>
  <c r="E261" i="1"/>
  <c r="G261" i="1"/>
  <c r="E264" i="1"/>
  <c r="G264" i="1"/>
  <c r="E267" i="1"/>
  <c r="G267" i="1"/>
  <c r="E271" i="1"/>
  <c r="G271" i="1"/>
  <c r="E274" i="1"/>
  <c r="G274" i="1"/>
  <c r="C279" i="1"/>
  <c r="F279" i="1"/>
  <c r="E280" i="1"/>
  <c r="G280" i="1"/>
  <c r="E283" i="1"/>
  <c r="G283" i="1"/>
  <c r="E286" i="1"/>
  <c r="G286" i="1"/>
  <c r="E289" i="1"/>
  <c r="G289" i="1"/>
  <c r="E292" i="1"/>
  <c r="G292" i="1"/>
  <c r="E295" i="1"/>
  <c r="G295" i="1"/>
  <c r="C298" i="1"/>
  <c r="F298" i="1"/>
  <c r="E299" i="1"/>
  <c r="E298" i="1" s="1"/>
  <c r="G299" i="1"/>
  <c r="G298" i="1" s="1"/>
  <c r="D301" i="1"/>
  <c r="D299" i="1" s="1"/>
  <c r="D298" i="1" s="1"/>
  <c r="D297" i="1" s="1"/>
  <c r="D295" i="1" s="1"/>
  <c r="D294" i="1" s="1"/>
  <c r="D292" i="1" s="1"/>
  <c r="D291" i="1" s="1"/>
  <c r="D289" i="1" s="1"/>
  <c r="D288" i="1" s="1"/>
  <c r="D286" i="1" s="1"/>
  <c r="D285" i="1" s="1"/>
  <c r="D283" i="1" s="1"/>
  <c r="D282" i="1" s="1"/>
  <c r="D280" i="1" s="1"/>
  <c r="D279" i="1" s="1"/>
  <c r="D278" i="1" s="1"/>
  <c r="D276" i="1" s="1"/>
  <c r="D275" i="1" s="1"/>
  <c r="D273" i="1" s="1"/>
  <c r="D272" i="1" s="1"/>
  <c r="D270" i="1" s="1"/>
  <c r="D269" i="1" s="1"/>
  <c r="D267" i="1" s="1"/>
  <c r="D266" i="1" s="1"/>
  <c r="D264" i="1" s="1"/>
  <c r="D263" i="1" s="1"/>
  <c r="D261" i="1" s="1"/>
  <c r="D260" i="1" s="1"/>
  <c r="D259" i="1" s="1"/>
  <c r="D257" i="1" s="1"/>
  <c r="D256" i="1" s="1"/>
  <c r="D254" i="1" s="1"/>
  <c r="D253" i="1" s="1"/>
  <c r="D251" i="1" s="1"/>
  <c r="D250" i="1" s="1"/>
  <c r="D248" i="1" s="1"/>
  <c r="D247" i="1" s="1"/>
  <c r="D245" i="1" s="1"/>
  <c r="D244" i="1" s="1"/>
  <c r="D242" i="1" s="1"/>
  <c r="D241" i="1" s="1"/>
  <c r="D239" i="1" s="1"/>
  <c r="D238" i="1" s="1"/>
  <c r="D236" i="1" s="1"/>
  <c r="D235" i="1" s="1"/>
  <c r="D233" i="1" s="1"/>
  <c r="D232" i="1" s="1"/>
  <c r="D230" i="1" s="1"/>
  <c r="D229" i="1" s="1"/>
  <c r="D227" i="1" s="1"/>
  <c r="D226" i="1" s="1"/>
  <c r="D224" i="1" s="1"/>
  <c r="D223" i="1" s="1"/>
  <c r="D221" i="1" s="1"/>
  <c r="D220" i="1" s="1"/>
  <c r="D218" i="1" s="1"/>
  <c r="D217" i="1" s="1"/>
  <c r="D216" i="1" s="1"/>
  <c r="D214" i="1" s="1"/>
  <c r="D213" i="1" s="1"/>
  <c r="D211" i="1" s="1"/>
  <c r="D210" i="1" s="1"/>
  <c r="D208" i="1" s="1"/>
  <c r="D207" i="1" s="1"/>
  <c r="D205" i="1" s="1"/>
  <c r="D204" i="1" s="1"/>
  <c r="D203" i="1" s="1"/>
  <c r="D201" i="1" s="1"/>
  <c r="D200" i="1" s="1"/>
  <c r="D198" i="1" s="1"/>
  <c r="D197" i="1" s="1"/>
  <c r="D195" i="1" s="1"/>
  <c r="D194" i="1" s="1"/>
  <c r="D192" i="1" s="1"/>
  <c r="D191" i="1" s="1"/>
  <c r="D190" i="1" s="1"/>
  <c r="D188" i="1" s="1"/>
  <c r="D187" i="1" s="1"/>
  <c r="D185" i="1" s="1"/>
  <c r="D184" i="1" s="1"/>
  <c r="D182" i="1" s="1"/>
  <c r="D181" i="1" s="1"/>
  <c r="D180" i="1" s="1"/>
  <c r="D178" i="1" s="1"/>
  <c r="D177" i="1" s="1"/>
  <c r="D175" i="1" s="1"/>
  <c r="D174" i="1" s="1"/>
  <c r="D172" i="1" s="1"/>
  <c r="D171" i="1" s="1"/>
  <c r="D169" i="1" s="1"/>
  <c r="D168" i="1" s="1"/>
  <c r="D166" i="1" s="1"/>
  <c r="D165" i="1" s="1"/>
  <c r="D163" i="1" s="1"/>
  <c r="D162" i="1" s="1"/>
  <c r="D161" i="1" s="1"/>
  <c r="D159" i="1" s="1"/>
  <c r="D158" i="1" s="1"/>
  <c r="D156" i="1" s="1"/>
  <c r="D155" i="1" s="1"/>
  <c r="D153" i="1" s="1"/>
  <c r="D152" i="1" s="1"/>
  <c r="D150" i="1" s="1"/>
  <c r="D149" i="1" s="1"/>
  <c r="D147" i="1" s="1"/>
  <c r="D146" i="1" s="1"/>
  <c r="D144" i="1" s="1"/>
  <c r="D143" i="1" s="1"/>
  <c r="D141" i="1" s="1"/>
  <c r="D140" i="1" s="1"/>
  <c r="D138" i="1" s="1"/>
  <c r="D137" i="1" s="1"/>
  <c r="D135" i="1" s="1"/>
  <c r="D134" i="1" s="1"/>
  <c r="D132" i="1" s="1"/>
  <c r="D131" i="1" s="1"/>
  <c r="D129" i="1" s="1"/>
  <c r="D128" i="1" s="1"/>
  <c r="D126" i="1" s="1"/>
  <c r="D125" i="1" s="1"/>
  <c r="D123" i="1" s="1"/>
  <c r="D122" i="1" s="1"/>
  <c r="D120" i="1" s="1"/>
  <c r="D119" i="1" s="1"/>
  <c r="D117" i="1" s="1"/>
  <c r="D116" i="1" s="1"/>
  <c r="D114" i="1" s="1"/>
  <c r="D113" i="1" s="1"/>
  <c r="D111" i="1" s="1"/>
  <c r="D110" i="1" s="1"/>
  <c r="D108" i="1" s="1"/>
  <c r="D107" i="1" s="1"/>
  <c r="D105" i="1" s="1"/>
  <c r="D104" i="1" s="1"/>
  <c r="D102" i="1" s="1"/>
  <c r="D101" i="1" s="1"/>
  <c r="D99" i="1" s="1"/>
  <c r="D98" i="1" s="1"/>
  <c r="D96" i="1" s="1"/>
  <c r="D95" i="1" s="1"/>
  <c r="D93" i="1" s="1"/>
  <c r="D92" i="1" s="1"/>
  <c r="D91" i="1" s="1"/>
  <c r="D89" i="1" s="1"/>
  <c r="D88" i="1" s="1"/>
  <c r="D86" i="1" s="1"/>
  <c r="D85" i="1" s="1"/>
  <c r="D83" i="1" s="1"/>
  <c r="D82" i="1" s="1"/>
  <c r="D80" i="1" s="1"/>
  <c r="D79" i="1" s="1"/>
  <c r="D77" i="1" s="1"/>
  <c r="D76" i="1" s="1"/>
  <c r="D74" i="1" s="1"/>
  <c r="D73" i="1" s="1"/>
  <c r="D71" i="1" s="1"/>
  <c r="D70" i="1" s="1"/>
  <c r="D68" i="1" s="1"/>
  <c r="D67" i="1" s="1"/>
  <c r="D66" i="1" s="1"/>
  <c r="D64" i="1" s="1"/>
  <c r="D63" i="1" s="1"/>
  <c r="D61" i="1" s="1"/>
  <c r="D60" i="1" s="1"/>
  <c r="D58" i="1" s="1"/>
  <c r="D57" i="1" s="1"/>
  <c r="D55" i="1" s="1"/>
  <c r="D54" i="1" s="1"/>
  <c r="D52" i="1" s="1"/>
  <c r="D51" i="1" s="1"/>
  <c r="D49" i="1" s="1"/>
  <c r="D48" i="1" s="1"/>
  <c r="D46" i="1" s="1"/>
  <c r="D45" i="1" s="1"/>
  <c r="D43" i="1" s="1"/>
  <c r="D42" i="1" s="1"/>
  <c r="D40" i="1" s="1"/>
  <c r="D39" i="1" s="1"/>
  <c r="D37" i="1" s="1"/>
  <c r="D36" i="1" s="1"/>
  <c r="D34" i="1" s="1"/>
  <c r="D33" i="1" s="1"/>
  <c r="D31" i="1" s="1"/>
  <c r="D30" i="1" s="1"/>
  <c r="D28" i="1" s="1"/>
  <c r="D27" i="1" s="1"/>
  <c r="D25" i="1" s="1"/>
  <c r="D24" i="1" s="1"/>
  <c r="D22" i="1" s="1"/>
  <c r="D21" i="1" s="1"/>
  <c r="D19" i="1" s="1"/>
  <c r="D18" i="1" s="1"/>
  <c r="D16" i="1" s="1"/>
  <c r="D15" i="1" s="1"/>
  <c r="D13" i="1" s="1"/>
  <c r="D12" i="1" s="1"/>
  <c r="E279" i="1" l="1"/>
  <c r="E277" i="1" s="1"/>
  <c r="E67" i="1"/>
  <c r="G279" i="1"/>
  <c r="G277" i="1" s="1"/>
  <c r="E12" i="1"/>
  <c r="G270" i="1"/>
  <c r="G260" i="1" s="1"/>
  <c r="G258" i="1" s="1"/>
  <c r="G251" i="1" s="1"/>
  <c r="G217" i="1" s="1"/>
  <c r="G215" i="1" s="1"/>
  <c r="G211" i="1" s="1"/>
  <c r="G204" i="1" s="1"/>
  <c r="G202" i="1" s="1"/>
  <c r="G198" i="1" s="1"/>
  <c r="G191" i="1" s="1"/>
  <c r="G189" i="1" s="1"/>
  <c r="G185" i="1" s="1"/>
  <c r="G181" i="1" s="1"/>
  <c r="G179" i="1" s="1"/>
  <c r="G175" i="1" s="1"/>
  <c r="G162" i="1" s="1"/>
  <c r="G160" i="1" s="1"/>
  <c r="G156" i="1" s="1"/>
  <c r="G92" i="1" s="1"/>
  <c r="E270" i="1"/>
  <c r="E260" i="1" s="1"/>
  <c r="E258" i="1" s="1"/>
  <c r="E251" i="1" s="1"/>
  <c r="E217" i="1" s="1"/>
  <c r="E215" i="1" s="1"/>
  <c r="E211" i="1" s="1"/>
  <c r="E204" i="1" s="1"/>
  <c r="E202" i="1" s="1"/>
  <c r="E198" i="1" s="1"/>
  <c r="E191" i="1" s="1"/>
  <c r="E189" i="1" s="1"/>
  <c r="E185" i="1" s="1"/>
  <c r="E181" i="1" s="1"/>
  <c r="E179" i="1" s="1"/>
  <c r="E175" i="1" s="1"/>
  <c r="E162" i="1" s="1"/>
  <c r="E160" i="1" s="1"/>
  <c r="E156" i="1" s="1"/>
  <c r="E92" i="1" s="1"/>
  <c r="G12" i="1"/>
</calcChain>
</file>

<file path=xl/sharedStrings.xml><?xml version="1.0" encoding="utf-8"?>
<sst xmlns="http://schemas.openxmlformats.org/spreadsheetml/2006/main" count="310" uniqueCount="116">
  <si>
    <t>Gasto de Inversión</t>
  </si>
  <si>
    <t>Gasto Corriente</t>
  </si>
  <si>
    <t>Sector Central</t>
  </si>
  <si>
    <t>Tribunales Agrarios</t>
  </si>
  <si>
    <t>FONATUR Operadora Portuaria, S.A. de C.V.</t>
  </si>
  <si>
    <t>FONATUR Mantenimiento Turístico, S.A. de C.V.</t>
  </si>
  <si>
    <t>Fondo Nacional de Fomento al Turismo</t>
  </si>
  <si>
    <t>Consejo de Promoción Turística de México, S.A. de C.V.</t>
  </si>
  <si>
    <t>FONATUR Constructora, S.A. de C.V.</t>
  </si>
  <si>
    <t>Turismo</t>
  </si>
  <si>
    <t>Instituto Nacional de las Personas Adultas Mayores</t>
  </si>
  <si>
    <t>Fondo Nacional para el Fomento de las Artesanías</t>
  </si>
  <si>
    <t>Liconsa, S.A. de C.V.</t>
  </si>
  <si>
    <t>Diconsa, S.A. de C.V.</t>
  </si>
  <si>
    <t>Consejo Nacional de Evaluación de la Política de Desarrollo Social</t>
  </si>
  <si>
    <t>Desarrollo Social</t>
  </si>
  <si>
    <t>P.M.I. Comercio Internacional, S.A. de C.V.</t>
  </si>
  <si>
    <t>Pemex-Petroquímica</t>
  </si>
  <si>
    <t>Pemex-Gas y Petroquímica Básica</t>
  </si>
  <si>
    <t>Pemex-Refinación</t>
  </si>
  <si>
    <t>Pemex-Exploración y Producción</t>
  </si>
  <si>
    <t>Petróleos Mexicanos (Corporativo)</t>
  </si>
  <si>
    <t>Instituto Mexicano del Petróleo</t>
  </si>
  <si>
    <t>Instituto de Investigaciones Eléctricas</t>
  </si>
  <si>
    <t>Instalaciones Inmobiliarias para Industrias, S.A. de C.V.</t>
  </si>
  <si>
    <t>I.I.I. Servicios, S.A. de C.V.</t>
  </si>
  <si>
    <t>Compañía Mexicana de Exploraciones, S.A. de C.V.</t>
  </si>
  <si>
    <t>Comisión Federal de Electricidad</t>
  </si>
  <si>
    <t>Centro Nacional de Control de Energía</t>
  </si>
  <si>
    <t>Energía</t>
  </si>
  <si>
    <t>Instituto Nacional de Ecología y Cambio Climático</t>
  </si>
  <si>
    <t>Instituto Mexicano de Tecnología del Agua</t>
  </si>
  <si>
    <t>Comisión Nacional Forestal</t>
  </si>
  <si>
    <t>Medio Ambiente y Recursos Naturales</t>
  </si>
  <si>
    <t>Fideicomiso Fondo Nacional de Habitaciones Populares</t>
  </si>
  <si>
    <t>Procuraduría Agraria</t>
  </si>
  <si>
    <t>Comisión Nacional de Vivienda</t>
  </si>
  <si>
    <t>Desarrollo Agrario, Territorial y Urbano</t>
  </si>
  <si>
    <t>Instituto del Fondo Nacional para el Consumo de los Trabajadores</t>
  </si>
  <si>
    <t>Comisión Nacional de los Salarios Mínimos</t>
  </si>
  <si>
    <t>Trabajo y Previsión Social</t>
  </si>
  <si>
    <t>Procuraduría Federal del Consumidor</t>
  </si>
  <si>
    <t>Instituto Mexicano de la Propiedad Industrial</t>
  </si>
  <si>
    <t>ProMéxico</t>
  </si>
  <si>
    <t>Fideicomiso de Fomento Minero</t>
  </si>
  <si>
    <t>Centro Nacional de Metrología</t>
  </si>
  <si>
    <t>Economía</t>
  </si>
  <si>
    <t>Aeropuerto Internacional de la Ciudad de México, S.A. de C.V.</t>
  </si>
  <si>
    <t>Grupo Aeroportuario de la Ciudad de México, S.A. de C.V.</t>
  </si>
  <si>
    <t>Servicio Postal Mexicano</t>
  </si>
  <si>
    <t>Administración Portuaria Integral de Salina Cruz, S.A. de C.V.</t>
  </si>
  <si>
    <t>Administración Portuaria Integral de Coatzacoalcos, S.A. de C.V.</t>
  </si>
  <si>
    <t>Administración Portuaria Integral de Veracruz, S.A. de C.V.</t>
  </si>
  <si>
    <t>Administración Portuaria Integral de Tampico, S.A. de C.V.</t>
  </si>
  <si>
    <t>Administración Portuaria Integral de Puerto Madero, S.A. de C.V.</t>
  </si>
  <si>
    <t>Administración Portuaria Integral de Manzanillo, S.A. de C.V.</t>
  </si>
  <si>
    <t>Administración Portuaria Integral de Lázaro Cárdenas, S.A. de C.V.</t>
  </si>
  <si>
    <t>Administración Portuaria Integral de Guaymas, S.A. de C.V.</t>
  </si>
  <si>
    <t>Administración Portuaria Integral de Altamira, S.A. de C.V.</t>
  </si>
  <si>
    <t>Administración Portuaria Integral de Tuxpan, S.A. de C.V.</t>
  </si>
  <si>
    <t>Administración Portuaria Integral de Topolobampo, S.A. de C.V.</t>
  </si>
  <si>
    <t>Administración Portuaria Integral de Puerto Vallarta, S.A. de C.V.</t>
  </si>
  <si>
    <t>Administración Portuaria Integral de Progreso, S.A. de C.V.</t>
  </si>
  <si>
    <t>Administración Portuaria Integral de Mazatlán, S.A. de C.V.</t>
  </si>
  <si>
    <t>Administración Portuaria Integral de Ensenada, S.A. de C.V.</t>
  </si>
  <si>
    <t>Administración Portuaria Integral de Dos Bocas, S.A. de C.V.</t>
  </si>
  <si>
    <t>Caminos y Puentes Federales de Ingresos y Servicios Conexos</t>
  </si>
  <si>
    <t>Agencia Espacial Mexicana</t>
  </si>
  <si>
    <t>Aeropuertos y Servicios Auxiliares</t>
  </si>
  <si>
    <t>Comunicaciones y Transportes</t>
  </si>
  <si>
    <t>Instituto Nacional de Pesca</t>
  </si>
  <si>
    <t>Instituto Nacional de Investigaciones Forestales, Agrícolas y Pecuarias</t>
  </si>
  <si>
    <t>Instituto Nacional para el Desarrollo de Capacidades del Sector Rural, A.C.</t>
  </si>
  <si>
    <t>Fondo de Empresas Expropiadas del Sector Azucarero</t>
  </si>
  <si>
    <t>Fideicomiso de Riesgo Compartido</t>
  </si>
  <si>
    <t>Comisión Nacional de las Zonas Áridas</t>
  </si>
  <si>
    <t>Comité Nacional para el Desarrollo Sustentable de la Caña de Azúcar</t>
  </si>
  <si>
    <t>Agricultura, Ganadería, Desarrollo Rural, Pesca y Alimentación</t>
  </si>
  <si>
    <t>Sociedad Hipotecaria Federal, S.N.C.</t>
  </si>
  <si>
    <t>Servicio de Administración y Enajenación de Bienes</t>
  </si>
  <si>
    <t>Pronósticos para la Asistencia Pública</t>
  </si>
  <si>
    <t>Banco del Ahorro Nacional y Servicios Financieros, S.N.C.</t>
  </si>
  <si>
    <t>Nacional Financiera, S.N.C.</t>
  </si>
  <si>
    <t>Lotería Nacional para la Asistencia Pública</t>
  </si>
  <si>
    <t>Instituto para la Protección al Ahorro Bancario</t>
  </si>
  <si>
    <t>Instituto Nacional de las Mujeres</t>
  </si>
  <si>
    <t>Financiera Nacional de Desarrollo Agropecuario, Rural, Forestal y Pesquero</t>
  </si>
  <si>
    <t>Comisión Nacional para la Protección y Defensa de los Usuarios de Servicios Financieros</t>
  </si>
  <si>
    <t>Banco Nacional de Obras y Servicios Públicos, S.N.C.</t>
  </si>
  <si>
    <t>Banco Nacional de Comercio Exterior, S.N.C.</t>
  </si>
  <si>
    <t>Sistema Público de Radiodifusión del Estado Mexicano</t>
  </si>
  <si>
    <t>Comisión Ejecutiva de Atención a Víctimas</t>
  </si>
  <si>
    <t>Procuraduría de la Defensa del Contribuyente</t>
  </si>
  <si>
    <t>Notimex, Agencia de Noticias del Estado Mexicano</t>
  </si>
  <si>
    <t>Comisión Nacional para el Desarrollo de los Pueblos Indígenas</t>
  </si>
  <si>
    <t>Hacienda y Crédito Público</t>
  </si>
  <si>
    <t>(5)</t>
  </si>
  <si>
    <t>(4)</t>
  </si>
  <si>
    <t>(3)</t>
  </si>
  <si>
    <t>(2)</t>
  </si>
  <si>
    <t>(1)</t>
  </si>
  <si>
    <t>Ejercido</t>
  </si>
  <si>
    <t>Programado</t>
  </si>
  <si>
    <t>Comentarios o Justificación
al monto anual diferente  o no reportado en el MASCP</t>
  </si>
  <si>
    <t>Enero-junio</t>
  </si>
  <si>
    <t>Monto anual 
autorizado o modificado
 2015
diferente o no reportado en el MASCP</t>
  </si>
  <si>
    <t>Monto anual 
autorizado o modificado
 2015
reportado en el 
MASCP</t>
  </si>
  <si>
    <t>Concepto</t>
  </si>
  <si>
    <t>Ramo</t>
  </si>
  <si>
    <t>(Pesos)</t>
  </si>
  <si>
    <t>Enero-junio de 2015</t>
  </si>
  <si>
    <t>Cifras acumuladas de enero al periodo que se reporta</t>
  </si>
  <si>
    <t>En términos del artículo 50, último párrafo, de la Ley Federal de Presupuesto y Responsabilidad Hacendaria</t>
  </si>
  <si>
    <t>MONTO EROGADO SOBRE CONTRATOS PLURIANUALES DE OBRAS PÚBLICAS, ADQUISICIONES Y ARRENDAMIENTOS O SERVICIOS</t>
  </si>
  <si>
    <t>Dirección General de Programación y Presupuesto "B"</t>
  </si>
  <si>
    <t>Ramo/Dependencia / Entidad: 06 Hacienda y Crédito Público / HAN Financiera Nacional de Desarrollo Agropecuario, Rural, Forestal y Pesquero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</si>
</sst>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_-;\-* #,##0.0_-;_-* &quot;-&quot;??_-;_-@_-"/>
    <numFmt numFmtId="165" formatCode="00"/>
  </numFmts>
  <fonts count="15" x14ac:knownFonts="1">
    <font>
      <sz val="11"/>
      <color theme="1"/>
      <name val="Calibri"/>
      <family val="2"/>
      <scheme val="minor"/>
    </font>
    <font>
      <sz val="11"/>
      <color theme="1"/>
      <name val="Calibri"/>
      <family val="2"/>
      <scheme val="minor"/>
    </font>
    <font>
      <sz val="10"/>
      <name val="Arial"/>
      <family val="2"/>
    </font>
    <font>
      <sz val="8"/>
      <name val="Arial Unicode MS"/>
      <family val="2"/>
    </font>
    <font>
      <sz val="8"/>
      <name val="Arial"/>
      <family val="2"/>
    </font>
    <font>
      <b/>
      <sz val="8"/>
      <name val="Arial Unicode MS"/>
      <family val="2"/>
    </font>
    <font>
      <b/>
      <sz val="8"/>
      <name val="Arial"/>
      <family val="2"/>
    </font>
    <font>
      <sz val="8"/>
      <color rgb="FF000000"/>
      <name val="Arial Unicode MS"/>
      <family val="2"/>
    </font>
    <font>
      <b/>
      <sz val="8"/>
      <color rgb="FF000000"/>
      <name val="Arial Unicode MS"/>
      <family val="2"/>
    </font>
    <font>
      <b/>
      <sz val="8"/>
      <color theme="1"/>
      <name val="Arial Unicode MS"/>
      <family val="2"/>
    </font>
    <font>
      <sz val="6.5"/>
      <name val="Arial"/>
      <family val="2"/>
    </font>
    <font>
      <b/>
      <sz val="6.5"/>
      <name val="Arial"/>
      <family val="2"/>
    </font>
    <font>
      <b/>
      <sz val="9"/>
      <name val="Arial"/>
      <family val="2"/>
    </font>
    <font>
      <b/>
      <sz val="11"/>
      <name val="Arial"/>
      <family val="2"/>
    </font>
    <font>
      <b/>
      <sz val="10"/>
      <name val="Arial"/>
      <family val="2"/>
    </font>
  </fonts>
  <fills count="4">
    <fill>
      <patternFill patternType="none"/>
    </fill>
    <fill>
      <patternFill patternType="gray125"/>
    </fill>
    <fill>
      <patternFill patternType="solid">
        <fgColor theme="0" tint="-0.34998626667073579"/>
        <bgColor indexed="64"/>
      </patternFill>
    </fill>
    <fill>
      <patternFill patternType="solid">
        <fgColor rgb="FFD7E4BC"/>
        <bgColor indexed="64"/>
      </patternFill>
    </fill>
  </fills>
  <borders count="3">
    <border>
      <left/>
      <right/>
      <top/>
      <bottom/>
      <diagonal/>
    </border>
    <border>
      <left/>
      <right/>
      <top/>
      <bottom style="medium">
        <color auto="1"/>
      </bottom>
      <diagonal/>
    </border>
    <border>
      <left/>
      <right/>
      <top/>
      <bottom style="thin">
        <color auto="1"/>
      </bottom>
      <diagonal/>
    </border>
  </borders>
  <cellStyleXfs count="4">
    <xf numFmtId="0" fontId="0" fillId="0" borderId="0"/>
    <xf numFmtId="0" fontId="2" fillId="0" borderId="0"/>
    <xf numFmtId="43" fontId="2" fillId="0" borderId="0" applyFont="0" applyFill="0" applyBorder="0" applyAlignment="0" applyProtection="0"/>
    <xf numFmtId="0" fontId="1" fillId="0" borderId="0"/>
  </cellStyleXfs>
  <cellXfs count="74">
    <xf numFmtId="0" fontId="0" fillId="0" borderId="0" xfId="0"/>
    <xf numFmtId="0" fontId="2" fillId="0" borderId="0" xfId="1" applyFill="1" applyBorder="1"/>
    <xf numFmtId="0" fontId="2" fillId="0" borderId="0" xfId="1" applyFill="1"/>
    <xf numFmtId="0" fontId="2" fillId="0" borderId="0" xfId="1" applyAlignment="1">
      <alignment wrapText="1"/>
    </xf>
    <xf numFmtId="0" fontId="2" fillId="0" borderId="0" xfId="1" applyAlignment="1">
      <alignment horizontal="left"/>
    </xf>
    <xf numFmtId="0" fontId="2" fillId="0" borderId="1" xfId="1" applyFill="1" applyBorder="1"/>
    <xf numFmtId="0" fontId="2" fillId="0" borderId="1" xfId="1" applyBorder="1" applyAlignment="1">
      <alignment wrapText="1"/>
    </xf>
    <xf numFmtId="0" fontId="2" fillId="0" borderId="1" xfId="1" applyBorder="1" applyAlignment="1">
      <alignment horizontal="left"/>
    </xf>
    <xf numFmtId="0" fontId="2" fillId="0" borderId="0" xfId="1" applyFill="1" applyBorder="1" applyAlignment="1">
      <alignment vertical="top"/>
    </xf>
    <xf numFmtId="0" fontId="3" fillId="0" borderId="0" xfId="1" applyFont="1" applyFill="1" applyBorder="1" applyAlignment="1">
      <alignment vertical="top"/>
    </xf>
    <xf numFmtId="3" fontId="4" fillId="0" borderId="0" xfId="1" applyNumberFormat="1" applyFont="1" applyFill="1" applyBorder="1" applyAlignment="1">
      <alignment horizontal="right" vertical="top" wrapText="1"/>
    </xf>
    <xf numFmtId="164" fontId="3" fillId="0" borderId="0" xfId="2" applyNumberFormat="1" applyFont="1" applyFill="1" applyBorder="1" applyAlignment="1">
      <alignment vertical="top"/>
    </xf>
    <xf numFmtId="0" fontId="3" fillId="0" borderId="0" xfId="1" applyFont="1" applyBorder="1" applyAlignment="1">
      <alignment vertical="top" wrapText="1"/>
    </xf>
    <xf numFmtId="0" fontId="3" fillId="0" borderId="0" xfId="1" applyFont="1" applyBorder="1" applyAlignment="1">
      <alignment horizontal="left" vertical="top"/>
    </xf>
    <xf numFmtId="0" fontId="2" fillId="0" borderId="0" xfId="1" applyFill="1" applyAlignment="1">
      <alignment vertical="top"/>
    </xf>
    <xf numFmtId="0" fontId="3" fillId="0" borderId="0" xfId="1" applyFont="1" applyFill="1" applyAlignment="1">
      <alignment vertical="top"/>
    </xf>
    <xf numFmtId="3" fontId="4" fillId="0" borderId="0" xfId="1" applyNumberFormat="1" applyFont="1" applyFill="1" applyBorder="1" applyAlignment="1" applyProtection="1">
      <alignment horizontal="right" vertical="top" wrapText="1"/>
      <protection locked="0"/>
    </xf>
    <xf numFmtId="0" fontId="3" fillId="0" borderId="0" xfId="1" applyFont="1" applyAlignment="1">
      <alignment vertical="top" wrapText="1"/>
    </xf>
    <xf numFmtId="0" fontId="3" fillId="0" borderId="0" xfId="1" applyFont="1" applyAlignment="1">
      <alignment horizontal="left" vertical="top"/>
    </xf>
    <xf numFmtId="0" fontId="5" fillId="0" borderId="0" xfId="1" applyFont="1" applyFill="1" applyAlignment="1">
      <alignment vertical="top"/>
    </xf>
    <xf numFmtId="3" fontId="6" fillId="0" borderId="0" xfId="1" applyNumberFormat="1" applyFont="1" applyFill="1" applyAlignment="1" applyProtection="1">
      <alignment horizontal="right" vertical="top" wrapText="1"/>
      <protection locked="0"/>
    </xf>
    <xf numFmtId="164" fontId="5" fillId="0" borderId="0" xfId="2" applyNumberFormat="1" applyFont="1" applyFill="1" applyBorder="1" applyAlignment="1">
      <alignment vertical="top"/>
    </xf>
    <xf numFmtId="0" fontId="5" fillId="0" borderId="0" xfId="1" applyFont="1" applyFill="1" applyAlignment="1">
      <alignment vertical="top" wrapText="1"/>
    </xf>
    <xf numFmtId="0" fontId="5" fillId="0" borderId="0" xfId="1" applyFont="1" applyFill="1" applyAlignment="1">
      <alignment horizontal="left" vertical="top"/>
    </xf>
    <xf numFmtId="0" fontId="5" fillId="2" borderId="0" xfId="1" applyFont="1" applyFill="1" applyAlignment="1">
      <alignment vertical="top"/>
    </xf>
    <xf numFmtId="164" fontId="5" fillId="2" borderId="0" xfId="2" applyNumberFormat="1" applyFont="1" applyFill="1" applyBorder="1" applyAlignment="1">
      <alignment vertical="top"/>
    </xf>
    <xf numFmtId="0" fontId="5" fillId="2" borderId="0" xfId="1" applyFont="1" applyFill="1" applyAlignment="1">
      <alignment vertical="top" wrapText="1"/>
    </xf>
    <xf numFmtId="0" fontId="5" fillId="2" borderId="0" xfId="1" applyFont="1" applyFill="1" applyAlignment="1">
      <alignment horizontal="left" vertical="top"/>
    </xf>
    <xf numFmtId="3" fontId="3" fillId="0" borderId="0" xfId="1" applyNumberFormat="1" applyFont="1" applyFill="1" applyBorder="1" applyAlignment="1" applyProtection="1">
      <alignment horizontal="right" vertical="top" wrapText="1"/>
      <protection locked="0"/>
    </xf>
    <xf numFmtId="3" fontId="3" fillId="0" borderId="0" xfId="1" applyNumberFormat="1" applyFont="1" applyFill="1" applyAlignment="1" applyProtection="1">
      <alignment horizontal="right" vertical="top" wrapText="1"/>
      <protection locked="0"/>
    </xf>
    <xf numFmtId="3" fontId="5" fillId="0" borderId="0" xfId="1" applyNumberFormat="1" applyFont="1" applyFill="1" applyAlignment="1">
      <alignment horizontal="right" vertical="top" wrapText="1"/>
    </xf>
    <xf numFmtId="49" fontId="7" fillId="0" borderId="0" xfId="1" applyNumberFormat="1" applyFont="1" applyBorder="1" applyAlignment="1">
      <alignment vertical="top" wrapText="1"/>
    </xf>
    <xf numFmtId="1" fontId="7" fillId="0" borderId="0" xfId="1" applyNumberFormat="1" applyFont="1" applyBorder="1" applyAlignment="1">
      <alignment horizontal="left" vertical="top"/>
    </xf>
    <xf numFmtId="0" fontId="3" fillId="0" borderId="0" xfId="1" applyFont="1" applyFill="1" applyAlignment="1" applyProtection="1">
      <alignment vertical="top"/>
      <protection locked="0"/>
    </xf>
    <xf numFmtId="49" fontId="7" fillId="0" borderId="0" xfId="1" applyNumberFormat="1" applyFont="1" applyAlignment="1">
      <alignment vertical="top" wrapText="1"/>
    </xf>
    <xf numFmtId="1" fontId="7" fillId="0" borderId="0" xfId="1" applyNumberFormat="1" applyFont="1" applyAlignment="1">
      <alignment horizontal="left" vertical="top"/>
    </xf>
    <xf numFmtId="0" fontId="5" fillId="0" borderId="0" xfId="1" applyFont="1" applyFill="1" applyAlignment="1" applyProtection="1">
      <alignment vertical="top"/>
      <protection locked="0"/>
    </xf>
    <xf numFmtId="49" fontId="8" fillId="0" borderId="0" xfId="1" applyNumberFormat="1" applyFont="1" applyFill="1" applyAlignment="1">
      <alignment vertical="top" wrapText="1"/>
    </xf>
    <xf numFmtId="1" fontId="8" fillId="0" borderId="0" xfId="1" applyNumberFormat="1" applyFont="1" applyFill="1" applyAlignment="1">
      <alignment horizontal="left" vertical="top"/>
    </xf>
    <xf numFmtId="0" fontId="5" fillId="2" borderId="0" xfId="1" applyFont="1" applyFill="1" applyBorder="1" applyAlignment="1">
      <alignment vertical="top"/>
    </xf>
    <xf numFmtId="49" fontId="8" fillId="2" borderId="0" xfId="1" applyNumberFormat="1" applyFont="1" applyFill="1" applyAlignment="1">
      <alignment vertical="top" wrapText="1"/>
    </xf>
    <xf numFmtId="1" fontId="8" fillId="2" borderId="0" xfId="1" applyNumberFormat="1" applyFont="1" applyFill="1" applyAlignment="1">
      <alignment horizontal="left" vertical="top"/>
    </xf>
    <xf numFmtId="3" fontId="3" fillId="0" borderId="0" xfId="1" applyNumberFormat="1" applyFont="1" applyFill="1" applyAlignment="1">
      <alignment horizontal="right" vertical="top" wrapText="1"/>
    </xf>
    <xf numFmtId="0" fontId="5" fillId="0" borderId="0" xfId="1" applyFont="1" applyFill="1" applyBorder="1" applyAlignment="1">
      <alignment vertical="top"/>
    </xf>
    <xf numFmtId="3" fontId="5" fillId="0" borderId="0" xfId="1" applyNumberFormat="1" applyFont="1" applyFill="1" applyAlignment="1" applyProtection="1">
      <alignment horizontal="right" vertical="top" wrapText="1"/>
      <protection locked="0"/>
    </xf>
    <xf numFmtId="0" fontId="5" fillId="2" borderId="0" xfId="1" applyFont="1" applyFill="1" applyAlignment="1" applyProtection="1">
      <alignment vertical="top"/>
      <protection locked="0"/>
    </xf>
    <xf numFmtId="0" fontId="2" fillId="0" borderId="0" xfId="1" applyFill="1" applyBorder="1" applyProtection="1">
      <protection locked="0"/>
    </xf>
    <xf numFmtId="165" fontId="7" fillId="0" borderId="0" xfId="1" applyNumberFormat="1" applyFont="1" applyAlignment="1">
      <alignment horizontal="left" vertical="top"/>
    </xf>
    <xf numFmtId="49" fontId="8" fillId="0" borderId="0" xfId="1" applyNumberFormat="1" applyFont="1" applyAlignment="1">
      <alignment vertical="top" wrapText="1"/>
    </xf>
    <xf numFmtId="165" fontId="8" fillId="0" borderId="0" xfId="1" applyNumberFormat="1" applyFont="1" applyAlignment="1">
      <alignment horizontal="left" vertical="top"/>
    </xf>
    <xf numFmtId="165" fontId="8" fillId="2" borderId="0" xfId="1" applyNumberFormat="1" applyFont="1" applyFill="1" applyAlignment="1">
      <alignment horizontal="left" vertical="top"/>
    </xf>
    <xf numFmtId="164" fontId="0" fillId="0" borderId="0" xfId="2" applyNumberFormat="1" applyFont="1" applyFill="1" applyBorder="1"/>
    <xf numFmtId="164" fontId="9" fillId="2" borderId="0" xfId="2" applyNumberFormat="1" applyFont="1" applyFill="1" applyAlignment="1">
      <alignment vertical="top"/>
    </xf>
    <xf numFmtId="0" fontId="2" fillId="0" borderId="0" xfId="1" applyAlignment="1" applyProtection="1">
      <protection locked="0"/>
    </xf>
    <xf numFmtId="4" fontId="10" fillId="0" borderId="0" xfId="1" applyNumberFormat="1" applyFont="1" applyAlignment="1" applyProtection="1">
      <alignment horizontal="right" wrapText="1"/>
      <protection locked="0"/>
    </xf>
    <xf numFmtId="0" fontId="10" fillId="0" borderId="0" xfId="1" applyFont="1" applyAlignment="1" applyProtection="1">
      <alignment wrapText="1"/>
      <protection locked="0"/>
    </xf>
    <xf numFmtId="0" fontId="11" fillId="0" borderId="0" xfId="1" quotePrefix="1" applyFont="1" applyAlignment="1" applyProtection="1">
      <alignment horizontal="left" wrapText="1"/>
      <protection locked="0"/>
    </xf>
    <xf numFmtId="3" fontId="6" fillId="3" borderId="0" xfId="1" quotePrefix="1" applyNumberFormat="1" applyFont="1" applyFill="1" applyBorder="1" applyAlignment="1" applyProtection="1">
      <alignment horizontal="center" wrapText="1"/>
      <protection locked="0"/>
    </xf>
    <xf numFmtId="3" fontId="12" fillId="3" borderId="0" xfId="1" quotePrefix="1" applyNumberFormat="1" applyFont="1" applyFill="1" applyBorder="1" applyAlignment="1" applyProtection="1">
      <alignment horizontal="center" vertical="center" wrapText="1"/>
      <protection locked="0"/>
    </xf>
    <xf numFmtId="0" fontId="12" fillId="3" borderId="0" xfId="1" applyFont="1" applyFill="1" applyBorder="1" applyAlignment="1" applyProtection="1">
      <alignment vertical="center"/>
      <protection locked="0"/>
    </xf>
    <xf numFmtId="0" fontId="12" fillId="3" borderId="0" xfId="1" applyFont="1" applyFill="1" applyBorder="1" applyAlignment="1" applyProtection="1">
      <alignment horizontal="center" vertical="center" wrapText="1"/>
      <protection locked="0"/>
    </xf>
    <xf numFmtId="0" fontId="6" fillId="0" borderId="0" xfId="1" applyFont="1" applyFill="1" applyAlignment="1" applyProtection="1">
      <protection locked="0"/>
    </xf>
    <xf numFmtId="0" fontId="13" fillId="0" borderId="0" xfId="1" applyFont="1" applyFill="1" applyAlignment="1" applyProtection="1">
      <alignment wrapText="1"/>
      <protection locked="0"/>
    </xf>
    <xf numFmtId="0" fontId="13" fillId="0" borderId="0" xfId="1" applyFont="1" applyFill="1" applyAlignment="1" applyProtection="1">
      <alignment horizontal="left"/>
      <protection locked="0"/>
    </xf>
    <xf numFmtId="0" fontId="13" fillId="0" borderId="0" xfId="1" applyFont="1" applyFill="1" applyAlignment="1" applyProtection="1">
      <alignment horizontal="left" wrapText="1"/>
      <protection locked="0"/>
    </xf>
    <xf numFmtId="0" fontId="14" fillId="0" borderId="0" xfId="1" applyFont="1" applyAlignment="1" applyProtection="1">
      <protection locked="0"/>
    </xf>
    <xf numFmtId="0" fontId="13" fillId="0" borderId="0" xfId="1" applyFont="1" applyAlignment="1" applyProtection="1">
      <alignment wrapText="1"/>
      <protection locked="0"/>
    </xf>
    <xf numFmtId="0" fontId="13" fillId="0" borderId="0" xfId="1" applyFont="1" applyAlignment="1" applyProtection="1">
      <alignment horizontal="left"/>
      <protection locked="0"/>
    </xf>
    <xf numFmtId="0" fontId="13" fillId="0" borderId="0" xfId="1" applyFont="1" applyFill="1" applyAlignment="1" applyProtection="1">
      <alignment horizontal="left" wrapText="1"/>
      <protection locked="0"/>
    </xf>
    <xf numFmtId="0" fontId="12" fillId="3" borderId="0" xfId="1" applyFont="1" applyFill="1" applyBorder="1" applyAlignment="1" applyProtection="1">
      <alignment horizontal="left" vertical="center" wrapText="1"/>
      <protection locked="0"/>
    </xf>
    <xf numFmtId="0" fontId="12" fillId="3" borderId="0" xfId="1" applyFont="1" applyFill="1" applyBorder="1" applyAlignment="1" applyProtection="1">
      <alignment horizontal="center" vertical="center" wrapText="1"/>
      <protection locked="0"/>
    </xf>
    <xf numFmtId="3" fontId="6" fillId="3" borderId="0" xfId="1" applyNumberFormat="1" applyFont="1" applyFill="1" applyBorder="1" applyAlignment="1" applyProtection="1">
      <alignment horizontal="center" wrapText="1"/>
      <protection locked="0"/>
    </xf>
    <xf numFmtId="0" fontId="12" fillId="3" borderId="2" xfId="1" applyFont="1" applyFill="1" applyBorder="1" applyAlignment="1" applyProtection="1">
      <alignment horizontal="center" vertical="center" wrapText="1"/>
      <protection locked="0"/>
    </xf>
    <xf numFmtId="0" fontId="6" fillId="3" borderId="0" xfId="1" applyFont="1" applyFill="1" applyBorder="1" applyAlignment="1" applyProtection="1">
      <alignment horizontal="center" wrapText="1"/>
      <protection locked="0"/>
    </xf>
  </cellXfs>
  <cellStyles count="4">
    <cellStyle name="Millares 2" xfId="2"/>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25.46\gcia_presupuestos$\suf_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vance"/>
      <sheetName val="ptopda"/>
      <sheetName val="BDAUT"/>
      <sheetName val="ptoarea"/>
      <sheetName val="OLIs"/>
      <sheetName val="cto"/>
      <sheetName val="CM_s"/>
      <sheetName val="suf"/>
      <sheetName val="conts"/>
      <sheetName val="sufs"/>
      <sheetName val="sobregiros"/>
      <sheetName val="Pda_CtaCont"/>
      <sheetName val="pda_cta"/>
      <sheetName val="fun_prov"/>
      <sheetName val="ppto"/>
      <sheetName val="presup"/>
      <sheetName val="provisiones"/>
      <sheetName val="catcta"/>
      <sheetName val="prov"/>
      <sheetName val="cons_mult"/>
      <sheetName val="cdrs"/>
      <sheetName val="Aux_Area"/>
      <sheetName val="Aux_Avance (2)"/>
      <sheetName val="ejerctos"/>
    </sheetNames>
    <sheetDataSet>
      <sheetData sheetId="0"/>
      <sheetData sheetId="1"/>
      <sheetData sheetId="2"/>
      <sheetData sheetId="3"/>
      <sheetData sheetId="4"/>
      <sheetData sheetId="5"/>
      <sheetData sheetId="6"/>
      <sheetData sheetId="7"/>
      <sheetData sheetId="8">
        <row r="32">
          <cell r="G32" t="str">
            <v>FOLIO GP</v>
          </cell>
          <cell r="H32" t="str">
            <v>FECHA</v>
          </cell>
          <cell r="I32" t="str">
            <v>Solicita</v>
          </cell>
          <cell r="J32" t="str">
            <v xml:space="preserve">Area </v>
          </cell>
          <cell r="K32" t="str">
            <v>CDR</v>
          </cell>
          <cell r="L32" t="str">
            <v>Partida</v>
          </cell>
          <cell r="M32" t="str">
            <v>Cta Contable</v>
          </cell>
          <cell r="N32" t="str">
            <v>Comp Fisc</v>
          </cell>
          <cell r="O32" t="str">
            <v>DESCRIPCIÓN</v>
          </cell>
          <cell r="P32" t="str">
            <v>f_inicio</v>
          </cell>
          <cell r="Q32" t="str">
            <v>f_termino</v>
          </cell>
          <cell r="R32" t="str">
            <v>PERÍODO</v>
          </cell>
          <cell r="S32" t="str">
            <v>MONTO_SUF</v>
          </cell>
          <cell r="T32" t="str">
            <v>ID_proyecto</v>
          </cell>
          <cell r="U32" t="str">
            <v>ocurre_id</v>
          </cell>
          <cell r="V32" t="str">
            <v>Cttos</v>
          </cell>
          <cell r="W32" t="str">
            <v>Agrup_DGA</v>
          </cell>
        </row>
        <row r="33">
          <cell r="G33" t="str">
            <v>GP OLI-01-001-12</v>
          </cell>
          <cell r="H33">
            <v>40974</v>
          </cell>
          <cell r="J33" t="str">
            <v>DERMS</v>
          </cell>
          <cell r="K33">
            <v>73062</v>
          </cell>
          <cell r="L33">
            <v>62202</v>
          </cell>
          <cell r="M33" t="str">
            <v>1601 02 00 00 00 00</v>
          </cell>
          <cell r="O33" t="str">
            <v>Coordinación Regional Noroeste. Trabajos a realizar: preliminares, acabados, albañilería, hidrosanitaria, impermeabilizante, eléctrico, aire acondicionado, cancelería, herrería, acarreos y limpieza de obra. Supervisión</v>
          </cell>
          <cell r="P33">
            <v>40974</v>
          </cell>
          <cell r="Q33">
            <v>41121</v>
          </cell>
          <cell r="R33" t="str">
            <v>Anual</v>
          </cell>
          <cell r="S33">
            <v>5742103.8600000003</v>
          </cell>
          <cell r="T33" t="str">
            <v>DERMS_41</v>
          </cell>
          <cell r="U33">
            <v>1</v>
          </cell>
          <cell r="V33">
            <v>5</v>
          </cell>
          <cell r="W33" t="str">
            <v>DERMS</v>
          </cell>
        </row>
        <row r="34">
          <cell r="G34" t="str">
            <v>GP OLI-01-002-12</v>
          </cell>
          <cell r="H34">
            <v>40974</v>
          </cell>
          <cell r="J34" t="str">
            <v>DERMS</v>
          </cell>
          <cell r="K34">
            <v>73062</v>
          </cell>
          <cell r="L34">
            <v>62202</v>
          </cell>
          <cell r="M34" t="str">
            <v>1601 02 00 00 00 00</v>
          </cell>
          <cell r="O34" t="str">
            <v>Coordinación Regional Norte. Trabajos a realizar: preliminares, acabados, albañilería, hidrosanitaria, impermeabilizante, eléctrico, aire acondicionado, cancelería, herrería, acarreos y limpieza de obra. Supervisión</v>
          </cell>
          <cell r="P34">
            <v>40974</v>
          </cell>
          <cell r="Q34">
            <v>41121</v>
          </cell>
          <cell r="R34" t="str">
            <v>Anual</v>
          </cell>
          <cell r="S34">
            <v>1886673.19</v>
          </cell>
          <cell r="T34" t="str">
            <v>DERMS_42</v>
          </cell>
          <cell r="U34">
            <v>1</v>
          </cell>
          <cell r="V34">
            <v>5</v>
          </cell>
          <cell r="W34" t="str">
            <v>DERMS</v>
          </cell>
        </row>
        <row r="35">
          <cell r="G35" t="str">
            <v>GP OLI-01-003-12</v>
          </cell>
          <cell r="H35">
            <v>40974</v>
          </cell>
          <cell r="J35" t="str">
            <v>DERMS</v>
          </cell>
          <cell r="K35">
            <v>73062</v>
          </cell>
          <cell r="L35">
            <v>62202</v>
          </cell>
          <cell r="M35" t="str">
            <v>1601 02 00 00 00 00</v>
          </cell>
          <cell r="O35" t="str">
            <v>Coordinación Regional Centro-Occidente. Trabajos a realizar: preliminares, acabados, albañilería, hidrosanitaria, impermeabilizante, eléctrico, aire acondicionado, cancelería, herrería, acarreos y limpieza de obra. Supervisión</v>
          </cell>
          <cell r="P35">
            <v>40974</v>
          </cell>
          <cell r="Q35">
            <v>41121</v>
          </cell>
          <cell r="R35" t="str">
            <v>Anual</v>
          </cell>
          <cell r="S35">
            <v>3617265</v>
          </cell>
          <cell r="T35" t="str">
            <v>DERMS_43</v>
          </cell>
          <cell r="U35">
            <v>1</v>
          </cell>
          <cell r="V35">
            <v>4</v>
          </cell>
          <cell r="W35" t="str">
            <v>DERMS</v>
          </cell>
        </row>
        <row r="36">
          <cell r="G36" t="str">
            <v>GP OLI-01-004-12</v>
          </cell>
          <cell r="H36">
            <v>40974</v>
          </cell>
          <cell r="J36" t="str">
            <v>DERMS</v>
          </cell>
          <cell r="K36">
            <v>73062</v>
          </cell>
          <cell r="L36">
            <v>62202</v>
          </cell>
          <cell r="M36" t="str">
            <v>1601 02 00 00 00 00</v>
          </cell>
          <cell r="O36" t="str">
            <v>Coordinación Regional Sur. Trabajos a realizar: preliminares, acabados, albañilería, hidrosanitaria, impermeabilizante, eléctrico, aire acondicionado, cancelería, herrería, acarreos y limpieza de obra. Supervisión</v>
          </cell>
          <cell r="P36">
            <v>40974</v>
          </cell>
          <cell r="Q36">
            <v>41121</v>
          </cell>
          <cell r="R36" t="str">
            <v>Anual</v>
          </cell>
          <cell r="S36">
            <v>4145617.15</v>
          </cell>
          <cell r="T36" t="str">
            <v>DERMS_44</v>
          </cell>
          <cell r="U36">
            <v>1</v>
          </cell>
          <cell r="V36">
            <v>5</v>
          </cell>
          <cell r="W36" t="str">
            <v>DERMS</v>
          </cell>
        </row>
        <row r="37">
          <cell r="G37" t="str">
            <v>GP OLI-01-005-12</v>
          </cell>
          <cell r="H37">
            <v>40974</v>
          </cell>
          <cell r="J37" t="str">
            <v>DERMS</v>
          </cell>
          <cell r="K37">
            <v>73062</v>
          </cell>
          <cell r="L37">
            <v>62202</v>
          </cell>
          <cell r="M37" t="str">
            <v>1601 02 00 00 00 00</v>
          </cell>
          <cell r="O37" t="str">
            <v>Coordinación Regional Sureste. Trabajos a realizar: preliminares, acabados, albañilería, hidrosanitaria, impermeabilizante, eléctrico, aire acondicionado, cancelería, herrería, acarreos y limpieza de obra. Supervisión</v>
          </cell>
          <cell r="P37">
            <v>40974</v>
          </cell>
          <cell r="Q37">
            <v>41121</v>
          </cell>
          <cell r="R37" t="str">
            <v>Anual</v>
          </cell>
          <cell r="S37">
            <v>1004153.12</v>
          </cell>
          <cell r="T37" t="str">
            <v>DERMS_45</v>
          </cell>
          <cell r="U37">
            <v>1</v>
          </cell>
          <cell r="V37">
            <v>2</v>
          </cell>
          <cell r="W37" t="str">
            <v>DERMS</v>
          </cell>
        </row>
        <row r="38">
          <cell r="G38" t="str">
            <v>GP OLI-01-006-12</v>
          </cell>
          <cell r="H38">
            <v>40974</v>
          </cell>
          <cell r="J38" t="str">
            <v>DERMS</v>
          </cell>
          <cell r="K38">
            <v>73062</v>
          </cell>
          <cell r="L38">
            <v>62202</v>
          </cell>
          <cell r="M38" t="str">
            <v>1601 02 00 00 00 00</v>
          </cell>
          <cell r="O38" t="str">
            <v>Corporativo. Trabajos a realizar: preliminares, acabados, albañilería, hidrosanitaria, impermeabilizante, eléctrico, aire acondicionado, cancelería, herrería, acarreos y limpieza de obra. Supervisión</v>
          </cell>
          <cell r="P38">
            <v>40974</v>
          </cell>
          <cell r="Q38">
            <v>41121</v>
          </cell>
          <cell r="R38" t="str">
            <v>Anual</v>
          </cell>
          <cell r="S38">
            <v>3016581.28</v>
          </cell>
          <cell r="T38" t="str">
            <v>DERMS_46</v>
          </cell>
          <cell r="U38">
            <v>1</v>
          </cell>
          <cell r="V38">
            <v>1</v>
          </cell>
          <cell r="W38" t="str">
            <v>DERMS</v>
          </cell>
        </row>
        <row r="39">
          <cell r="G39" t="str">
            <v>GP OLI-02-001-12</v>
          </cell>
          <cell r="H39">
            <v>41067</v>
          </cell>
          <cell r="I39" t="str">
            <v>IGNACIO SOBERANES CORTÉS</v>
          </cell>
          <cell r="J39" t="str">
            <v>DERMS</v>
          </cell>
          <cell r="K39">
            <v>73062</v>
          </cell>
          <cell r="L39">
            <v>51901</v>
          </cell>
          <cell r="M39" t="str">
            <v>1601 10 02 01 00 00</v>
          </cell>
          <cell r="O39" t="str">
            <v>Receptor con el sonido oficial de alerta sísmica integrada con tiempo de respuesta de la señal de alerta inmediata, incluye antena, cable, amplificador, trompetas plásticas, tubería galvanizada, gabinete de pared, no break</v>
          </cell>
          <cell r="P39">
            <v>40975</v>
          </cell>
          <cell r="Q39">
            <v>41274</v>
          </cell>
          <cell r="R39" t="str">
            <v>Anual</v>
          </cell>
          <cell r="S39">
            <v>230545</v>
          </cell>
          <cell r="T39" t="str">
            <v>DERMS_54</v>
          </cell>
          <cell r="U39">
            <v>1</v>
          </cell>
          <cell r="V39">
            <v>1</v>
          </cell>
          <cell r="W39" t="str">
            <v>DERMS</v>
          </cell>
        </row>
        <row r="40">
          <cell r="G40" t="str">
            <v>GP OLI-02-002-12</v>
          </cell>
          <cell r="H40">
            <v>41067</v>
          </cell>
          <cell r="I40" t="str">
            <v>IGNACIO SOBERANES CORTÉS</v>
          </cell>
          <cell r="J40" t="str">
            <v>DERMS</v>
          </cell>
          <cell r="K40">
            <v>73062</v>
          </cell>
          <cell r="L40">
            <v>51901</v>
          </cell>
          <cell r="M40" t="str">
            <v>1601 10 02 01 00 00</v>
          </cell>
          <cell r="O40" t="str">
            <v>Detector de gas propano/Extintor con polvo químico</v>
          </cell>
          <cell r="P40">
            <v>40975</v>
          </cell>
          <cell r="Q40">
            <v>41274</v>
          </cell>
          <cell r="R40" t="str">
            <v>Anual</v>
          </cell>
          <cell r="S40">
            <v>95620</v>
          </cell>
          <cell r="T40" t="str">
            <v>DERMS_54</v>
          </cell>
          <cell r="U40">
            <v>2</v>
          </cell>
          <cell r="V40">
            <v>1</v>
          </cell>
          <cell r="W40" t="str">
            <v>DERMS</v>
          </cell>
        </row>
        <row r="41">
          <cell r="G41" t="str">
            <v>GP OLI-02-003-12</v>
          </cell>
          <cell r="H41">
            <v>41067</v>
          </cell>
          <cell r="I41" t="str">
            <v>IGNACIO SOBERANES CORTÉS</v>
          </cell>
          <cell r="J41" t="str">
            <v>DERMS</v>
          </cell>
          <cell r="K41">
            <v>73062</v>
          </cell>
          <cell r="L41">
            <v>51901</v>
          </cell>
          <cell r="M41" t="str">
            <v>1601 10 02 01 00 00</v>
          </cell>
          <cell r="O41" t="str">
            <v>Enfriador y calentador de agua para oficina/Horno microondas</v>
          </cell>
          <cell r="P41">
            <v>40975</v>
          </cell>
          <cell r="Q41">
            <v>41274</v>
          </cell>
          <cell r="R41" t="str">
            <v>Anual</v>
          </cell>
          <cell r="S41">
            <v>139944</v>
          </cell>
          <cell r="T41" t="str">
            <v>DERMS_54</v>
          </cell>
          <cell r="U41">
            <v>3</v>
          </cell>
          <cell r="V41">
            <v>1</v>
          </cell>
          <cell r="W41" t="str">
            <v>DERMS</v>
          </cell>
        </row>
        <row r="42">
          <cell r="G42" t="str">
            <v>GP OLI-02-004-12</v>
          </cell>
          <cell r="H42">
            <v>41067</v>
          </cell>
          <cell r="I42" t="str">
            <v>IGNACIO SOBERANES CORTÉS</v>
          </cell>
          <cell r="J42" t="str">
            <v>DERMS</v>
          </cell>
          <cell r="K42">
            <v>73062</v>
          </cell>
          <cell r="L42">
            <v>51901</v>
          </cell>
          <cell r="M42" t="str">
            <v>1601 10 02 01 00 00</v>
          </cell>
          <cell r="O42" t="str">
            <v>Trituradora automática de papel para oficina</v>
          </cell>
          <cell r="P42">
            <v>40975</v>
          </cell>
          <cell r="Q42">
            <v>41274</v>
          </cell>
          <cell r="R42" t="str">
            <v>Anual</v>
          </cell>
          <cell r="S42">
            <v>315315</v>
          </cell>
          <cell r="T42" t="str">
            <v>DERMS_54</v>
          </cell>
          <cell r="U42">
            <v>4</v>
          </cell>
          <cell r="V42">
            <v>1</v>
          </cell>
          <cell r="W42" t="str">
            <v>DERMS</v>
          </cell>
        </row>
        <row r="43">
          <cell r="G43" t="str">
            <v>GP OLI-02-005-12</v>
          </cell>
          <cell r="H43">
            <v>41067</v>
          </cell>
          <cell r="I43" t="str">
            <v>IGNACIO SOBERANES CORTÉS</v>
          </cell>
          <cell r="J43" t="str">
            <v>DERMS</v>
          </cell>
          <cell r="K43">
            <v>73062</v>
          </cell>
          <cell r="L43">
            <v>51501</v>
          </cell>
          <cell r="M43" t="str">
            <v>1601 05 00 00 00 00</v>
          </cell>
          <cell r="O43" t="str">
            <v>Kit pistola lectora de código de barras para toma de inventario físico de bienes</v>
          </cell>
          <cell r="P43">
            <v>40975</v>
          </cell>
          <cell r="Q43">
            <v>41274</v>
          </cell>
          <cell r="R43" t="str">
            <v>Anual</v>
          </cell>
          <cell r="S43">
            <v>302520</v>
          </cell>
          <cell r="T43" t="str">
            <v>DERMS_58</v>
          </cell>
          <cell r="U43">
            <v>1</v>
          </cell>
          <cell r="V43">
            <v>1</v>
          </cell>
          <cell r="W43" t="str">
            <v>DERMS</v>
          </cell>
        </row>
        <row r="44">
          <cell r="G44" t="str">
            <v>GP OLI-02-006-12</v>
          </cell>
          <cell r="H44">
            <v>41067</v>
          </cell>
          <cell r="I44" t="str">
            <v>IGNACIO SOBERANES CORTÉS</v>
          </cell>
          <cell r="J44" t="str">
            <v>DERMS</v>
          </cell>
          <cell r="K44">
            <v>73062</v>
          </cell>
          <cell r="L44">
            <v>56601</v>
          </cell>
          <cell r="M44" t="str">
            <v>1601 10 02 02 00 00</v>
          </cell>
          <cell r="O44" t="str">
            <v>Planta de energía eléctrica de emergencia de 20 Kwa/Unidad de soporte de energía (UPS) de 30 KVA/Unidad de soporte de energía (UPS) de 15 KVA/Unidad de soporte de energía (UPS) de 120 KVA</v>
          </cell>
          <cell r="P44">
            <v>40975</v>
          </cell>
          <cell r="Q44">
            <v>41274</v>
          </cell>
          <cell r="R44" t="str">
            <v>Anual</v>
          </cell>
          <cell r="S44">
            <v>2574000</v>
          </cell>
          <cell r="T44" t="str">
            <v>DERMS_56</v>
          </cell>
          <cell r="U44">
            <v>1</v>
          </cell>
          <cell r="V44">
            <v>1</v>
          </cell>
          <cell r="W44" t="str">
            <v>DERMS</v>
          </cell>
        </row>
        <row r="45">
          <cell r="G45" t="str">
            <v>GP OLI-02-007-12</v>
          </cell>
          <cell r="H45">
            <v>41067</v>
          </cell>
          <cell r="I45" t="str">
            <v>IGNACIO SOBERANES CORTÉS</v>
          </cell>
          <cell r="J45" t="str">
            <v>DERMS</v>
          </cell>
          <cell r="K45">
            <v>73062</v>
          </cell>
          <cell r="L45">
            <v>51901</v>
          </cell>
          <cell r="M45" t="str">
            <v>1601 10 02 01 00 00</v>
          </cell>
          <cell r="O45" t="str">
            <v>Videograbadora digital DVR para cctv de 8 salidas/Videograbadora digital DVR para cctv de 4 salidas con 1000GB DD S-ATA/Monitor de LCD 17" para cctv/Cámara tipo bancaria día/noche real (ICR) super alta resolución 600 TVL/Soporte universal para tv 17"</v>
          </cell>
          <cell r="P45">
            <v>40975</v>
          </cell>
          <cell r="Q45">
            <v>41274</v>
          </cell>
          <cell r="R45" t="str">
            <v>Anual</v>
          </cell>
          <cell r="S45">
            <v>3341800</v>
          </cell>
          <cell r="T45" t="str">
            <v>DERMS_54</v>
          </cell>
          <cell r="U45">
            <v>5</v>
          </cell>
          <cell r="V45">
            <v>1</v>
          </cell>
          <cell r="W45" t="str">
            <v>DERMS</v>
          </cell>
        </row>
        <row r="46">
          <cell r="G46" t="str">
            <v>GP OLI-02-008-12</v>
          </cell>
          <cell r="H46">
            <v>41067</v>
          </cell>
          <cell r="I46" t="str">
            <v>IGNACIO SOBERANES CORTÉS</v>
          </cell>
          <cell r="J46" t="str">
            <v>DERMS</v>
          </cell>
          <cell r="K46">
            <v>73062</v>
          </cell>
          <cell r="L46">
            <v>51901</v>
          </cell>
          <cell r="M46" t="str">
            <v>1601 10 02 01 00 00</v>
          </cell>
          <cell r="O46" t="str">
            <v>Detector fotoeléctrico de humo con conexión de 4 hilos estándar</v>
          </cell>
          <cell r="P46">
            <v>40975</v>
          </cell>
          <cell r="Q46">
            <v>41274</v>
          </cell>
          <cell r="R46" t="str">
            <v>Anual</v>
          </cell>
          <cell r="S46">
            <v>123420</v>
          </cell>
          <cell r="T46" t="str">
            <v>DERMS_54</v>
          </cell>
          <cell r="U46">
            <v>6</v>
          </cell>
          <cell r="V46">
            <v>1</v>
          </cell>
          <cell r="W46" t="str">
            <v>DERMS</v>
          </cell>
        </row>
        <row r="47">
          <cell r="G47" t="str">
            <v>GP OLI-02-009-12</v>
          </cell>
          <cell r="H47">
            <v>41067</v>
          </cell>
          <cell r="I47" t="str">
            <v>IGNACIO SOBERANES CORTÉS</v>
          </cell>
          <cell r="J47" t="str">
            <v>DERMS</v>
          </cell>
          <cell r="K47">
            <v>73062</v>
          </cell>
          <cell r="L47">
            <v>51901</v>
          </cell>
          <cell r="M47" t="str">
            <v>1601 10 02 01 00 00</v>
          </cell>
          <cell r="O47" t="str">
            <v>Sirena estrobo para sistema de incendio, detector de humo y temperatura, módulo de expansión de 8 zonas tecnología VPLEX</v>
          </cell>
          <cell r="P47">
            <v>40975</v>
          </cell>
          <cell r="Q47">
            <v>41274</v>
          </cell>
          <cell r="R47" t="str">
            <v>Anual</v>
          </cell>
          <cell r="S47">
            <v>26836</v>
          </cell>
          <cell r="T47" t="str">
            <v>DERMS_54</v>
          </cell>
          <cell r="U47">
            <v>7</v>
          </cell>
          <cell r="V47">
            <v>1</v>
          </cell>
          <cell r="W47" t="str">
            <v>DERMS</v>
          </cell>
        </row>
        <row r="48">
          <cell r="G48" t="str">
            <v>GP 001-12</v>
          </cell>
          <cell r="H48">
            <v>40875</v>
          </cell>
          <cell r="I48" t="str">
            <v>LUIS ROBERTO MUÑOZ MOYA</v>
          </cell>
          <cell r="J48" t="str">
            <v>DERH</v>
          </cell>
          <cell r="K48">
            <v>73059</v>
          </cell>
          <cell r="L48">
            <v>14403</v>
          </cell>
          <cell r="M48" t="str">
            <v>5106 03 01 00 00 00</v>
          </cell>
          <cell r="N48" t="str">
            <v>factura</v>
          </cell>
          <cell r="O48" t="str">
            <v>Pago de seguro de gastos médicos mayores del personal operativo, ampliación 20%</v>
          </cell>
          <cell r="P48">
            <v>40975</v>
          </cell>
          <cell r="Q48">
            <v>41274</v>
          </cell>
          <cell r="R48" t="str">
            <v>Multianual</v>
          </cell>
          <cell r="S48">
            <v>233044.98</v>
          </cell>
          <cell r="T48" t="str">
            <v>DERH_03</v>
          </cell>
          <cell r="U48">
            <v>1</v>
          </cell>
          <cell r="V48">
            <v>1</v>
          </cell>
          <cell r="W48" t="str">
            <v>DERH</v>
          </cell>
        </row>
        <row r="49">
          <cell r="G49" t="str">
            <v>GP 001-12</v>
          </cell>
          <cell r="H49">
            <v>40875</v>
          </cell>
          <cell r="I49" t="str">
            <v>LUIS ROBERTO MUÑOZ MOYA</v>
          </cell>
          <cell r="J49" t="str">
            <v>DERH</v>
          </cell>
          <cell r="K49">
            <v>73059</v>
          </cell>
          <cell r="L49">
            <v>14403</v>
          </cell>
          <cell r="M49" t="str">
            <v>5106 03 01 00 00 00</v>
          </cell>
          <cell r="N49" t="str">
            <v>factura</v>
          </cell>
          <cell r="O49" t="str">
            <v>Pago de seguro de gastos médicos mayores del personal operativo, ampliación 20%</v>
          </cell>
          <cell r="P49">
            <v>40975</v>
          </cell>
          <cell r="Q49">
            <v>41274</v>
          </cell>
          <cell r="R49" t="str">
            <v>Multianual</v>
          </cell>
          <cell r="S49">
            <v>233044.98</v>
          </cell>
          <cell r="T49" t="str">
            <v>DERH_03</v>
          </cell>
          <cell r="U49">
            <v>2</v>
          </cell>
          <cell r="V49">
            <v>1</v>
          </cell>
          <cell r="W49" t="str">
            <v>DERH</v>
          </cell>
        </row>
        <row r="50">
          <cell r="G50" t="str">
            <v>GP 002-12</v>
          </cell>
          <cell r="H50">
            <v>40875</v>
          </cell>
          <cell r="I50" t="str">
            <v>ÓSCAR E. IBARRA MARTíNEZ</v>
          </cell>
          <cell r="J50" t="str">
            <v>DERMS</v>
          </cell>
          <cell r="K50">
            <v>73062</v>
          </cell>
          <cell r="L50">
            <v>33801</v>
          </cell>
          <cell r="M50" t="str">
            <v>5111 06 03 00 00 00</v>
          </cell>
          <cell r="N50" t="str">
            <v>C Fiscal Digital</v>
          </cell>
          <cell r="O50" t="str">
            <v>Servicios de seguridad y vigilancia. Corporativo y almacén</v>
          </cell>
          <cell r="P50">
            <v>40909</v>
          </cell>
          <cell r="Q50">
            <v>41274</v>
          </cell>
          <cell r="R50" t="str">
            <v>Anual</v>
          </cell>
          <cell r="S50">
            <v>3565120</v>
          </cell>
          <cell r="T50" t="str">
            <v>DERMS_29</v>
          </cell>
          <cell r="U50">
            <v>1</v>
          </cell>
          <cell r="V50">
            <v>1</v>
          </cell>
          <cell r="W50" t="str">
            <v>DERMS</v>
          </cell>
        </row>
        <row r="51">
          <cell r="G51" t="str">
            <v>GP 003-12</v>
          </cell>
          <cell r="H51">
            <v>40875</v>
          </cell>
          <cell r="I51" t="str">
            <v>ÓSCAR E. IBARRA MARTíNEZ</v>
          </cell>
          <cell r="J51" t="str">
            <v>DERMS</v>
          </cell>
          <cell r="K51">
            <v>73062</v>
          </cell>
          <cell r="L51">
            <v>35701</v>
          </cell>
          <cell r="M51" t="str">
            <v>5111 05 01 04 00 00</v>
          </cell>
          <cell r="N51" t="str">
            <v>C Fiscal Impreso</v>
          </cell>
          <cell r="O51" t="str">
            <v>Servicios de mantenimiento correctivo y preventivo a equipos de energía ininterrumpible y plantas de luz de emergencia con kit de refacciones menores incluídas en Corporativo de la FR.</v>
          </cell>
          <cell r="P51">
            <v>40909</v>
          </cell>
          <cell r="Q51">
            <v>41274</v>
          </cell>
          <cell r="R51" t="str">
            <v>Anual</v>
          </cell>
          <cell r="S51">
            <v>326000</v>
          </cell>
          <cell r="T51" t="str">
            <v>DERMS_39</v>
          </cell>
          <cell r="U51">
            <v>1</v>
          </cell>
          <cell r="V51">
            <v>1</v>
          </cell>
          <cell r="W51" t="str">
            <v>DERMS</v>
          </cell>
        </row>
        <row r="52">
          <cell r="G52" t="str">
            <v>GP 004-12</v>
          </cell>
          <cell r="H52">
            <v>40875</v>
          </cell>
          <cell r="I52" t="str">
            <v>ÓSCAR E. IBARRA MARTíNEZ</v>
          </cell>
          <cell r="J52" t="str">
            <v>DERMS</v>
          </cell>
          <cell r="K52">
            <v>73062</v>
          </cell>
          <cell r="L52">
            <v>31501</v>
          </cell>
          <cell r="M52" t="str">
            <v>5111 11 02 02 00 00</v>
          </cell>
          <cell r="N52" t="str">
            <v>C Fiscal Digital</v>
          </cell>
          <cell r="O52" t="str">
            <v>Contratación de la póliza de servicio o soporte telefónico para el servidor Black Berry. Incluídas en el ccorporativo de la FR</v>
          </cell>
          <cell r="P52">
            <v>40909</v>
          </cell>
          <cell r="Q52">
            <v>41274</v>
          </cell>
          <cell r="R52" t="str">
            <v>Anual</v>
          </cell>
          <cell r="S52">
            <v>125000</v>
          </cell>
          <cell r="T52" t="str">
            <v>DERMS_14</v>
          </cell>
          <cell r="U52">
            <v>1</v>
          </cell>
          <cell r="V52">
            <v>1</v>
          </cell>
          <cell r="W52" t="str">
            <v>DERMS</v>
          </cell>
        </row>
        <row r="53">
          <cell r="G53" t="str">
            <v>GP 005-12</v>
          </cell>
          <cell r="H53">
            <v>40876</v>
          </cell>
          <cell r="I53" t="str">
            <v>ALCADIO RUIZ TAPIA</v>
          </cell>
          <cell r="J53" t="str">
            <v>DGAJF</v>
          </cell>
          <cell r="K53">
            <v>72006</v>
          </cell>
          <cell r="L53">
            <v>33901</v>
          </cell>
          <cell r="M53" t="str">
            <v>5111 20 00 00 00 00</v>
          </cell>
          <cell r="N53" t="str">
            <v>factura</v>
          </cell>
          <cell r="O53" t="str">
            <v>Contratación de los servicios para la defensa de los intereses de la Financiera Rural en materia laboral para el año 2012</v>
          </cell>
          <cell r="P53">
            <v>40909</v>
          </cell>
          <cell r="Q53">
            <v>41274</v>
          </cell>
          <cell r="R53" t="str">
            <v>Anual</v>
          </cell>
          <cell r="S53">
            <v>1065600</v>
          </cell>
          <cell r="T53" t="str">
            <v>DGAJF_10</v>
          </cell>
          <cell r="U53">
            <v>1</v>
          </cell>
          <cell r="V53">
            <v>1</v>
          </cell>
          <cell r="W53" t="str">
            <v>DGAJF</v>
          </cell>
        </row>
        <row r="54">
          <cell r="G54" t="str">
            <v>GP 006-12</v>
          </cell>
          <cell r="H54">
            <v>40876</v>
          </cell>
          <cell r="I54" t="str">
            <v>ALCADIO RUIZ TAPIA</v>
          </cell>
          <cell r="J54" t="str">
            <v>DGAJF</v>
          </cell>
          <cell r="K54">
            <v>72006</v>
          </cell>
          <cell r="L54">
            <v>33901</v>
          </cell>
          <cell r="M54" t="str">
            <v>5111 20 00 00 00 00</v>
          </cell>
          <cell r="N54" t="str">
            <v>Factura</v>
          </cell>
          <cell r="O54" t="str">
            <v>Contratación de servicios para la defensa de los intereses de la Financiera Rural en materia civil, mercantil y administrativa, para el año 2012.</v>
          </cell>
          <cell r="P54">
            <v>40909</v>
          </cell>
          <cell r="Q54">
            <v>41274</v>
          </cell>
          <cell r="R54" t="str">
            <v>Anual</v>
          </cell>
          <cell r="S54">
            <v>2015547</v>
          </cell>
          <cell r="T54" t="str">
            <v>DGAJF_06</v>
          </cell>
          <cell r="U54">
            <v>1</v>
          </cell>
          <cell r="V54">
            <v>1</v>
          </cell>
          <cell r="W54" t="str">
            <v>DGAJF</v>
          </cell>
        </row>
        <row r="55">
          <cell r="G55" t="str">
            <v>GP 007-12</v>
          </cell>
          <cell r="H55">
            <v>40876</v>
          </cell>
          <cell r="I55" t="str">
            <v>INGRID CERWINKA MÖELLER</v>
          </cell>
          <cell r="J55" t="str">
            <v>DGAC</v>
          </cell>
          <cell r="K55">
            <v>72002</v>
          </cell>
          <cell r="L55">
            <v>33901</v>
          </cell>
          <cell r="M55" t="str">
            <v>5111 20 00 00 00 00</v>
          </cell>
          <cell r="N55" t="str">
            <v>factura</v>
          </cell>
          <cell r="O55" t="str">
            <v>Contratación de prestadores de servicios para la verificación de sociedades y propiedades en el Registro Público</v>
          </cell>
          <cell r="P55">
            <v>40909</v>
          </cell>
          <cell r="Q55">
            <v>41274</v>
          </cell>
          <cell r="R55" t="str">
            <v>Anual</v>
          </cell>
          <cell r="S55">
            <v>3510006</v>
          </cell>
          <cell r="T55" t="str">
            <v>DGAC_04</v>
          </cell>
          <cell r="U55">
            <v>1</v>
          </cell>
          <cell r="V55">
            <v>1</v>
          </cell>
          <cell r="W55" t="str">
            <v>DGAC</v>
          </cell>
        </row>
        <row r="56">
          <cell r="G56" t="str">
            <v>GP 008-12</v>
          </cell>
          <cell r="H56">
            <v>40876</v>
          </cell>
          <cell r="I56" t="str">
            <v>INGRID CERWINKA MOELLER</v>
          </cell>
          <cell r="J56" t="str">
            <v>DGAC</v>
          </cell>
          <cell r="K56">
            <v>72002</v>
          </cell>
          <cell r="L56">
            <v>34101</v>
          </cell>
          <cell r="M56" t="str">
            <v>5111 01 10 00 00 00</v>
          </cell>
          <cell r="N56" t="str">
            <v>Factura</v>
          </cell>
          <cell r="O56" t="str">
            <v>Pago del servicio de recoopilación, manejo y envío de información relativa al historial crediticio empresarial de personas morales y físicas cpn actividad empresarial, a la Sociedad de Información Crediticia Dun &amp; Bradstreet, S.A., mediante contrato plurianual 2012-2014 de acuerdo con oficio de autorización DG/38/2011 de fecha 12/10-2011</v>
          </cell>
          <cell r="P56">
            <v>40909</v>
          </cell>
          <cell r="Q56">
            <v>41274</v>
          </cell>
          <cell r="R56" t="str">
            <v>Multianual</v>
          </cell>
          <cell r="S56">
            <v>0</v>
          </cell>
          <cell r="T56" t="str">
            <v>DGAC_09</v>
          </cell>
          <cell r="U56">
            <v>1</v>
          </cell>
          <cell r="V56" t="str">
            <v>X</v>
          </cell>
          <cell r="W56" t="str">
            <v>DGAC</v>
          </cell>
        </row>
        <row r="57">
          <cell r="G57" t="str">
            <v>GP 009-12</v>
          </cell>
          <cell r="H57">
            <v>40876</v>
          </cell>
          <cell r="I57" t="str">
            <v>INGRID CERWINKA MOELLER</v>
          </cell>
          <cell r="J57" t="str">
            <v>DGAC</v>
          </cell>
          <cell r="K57">
            <v>72002</v>
          </cell>
          <cell r="L57">
            <v>34101</v>
          </cell>
          <cell r="M57" t="str">
            <v>5111 01 10 00 00 00</v>
          </cell>
          <cell r="N57" t="str">
            <v>Factura</v>
          </cell>
          <cell r="O57" t="str">
            <v>Pago del servicio de recoopilación, manejo y envío de información relativa al historial crediticio al consumo de personas físicas, a la Sociedad de Información Crediticia Trans Union de México, S.A., mediante contrato plurianual 2012 a 2014 según oficio de autorización DG/38/2009 de fecha 12/10-2011</v>
          </cell>
          <cell r="P57">
            <v>40909</v>
          </cell>
          <cell r="Q57">
            <v>41274</v>
          </cell>
          <cell r="R57" t="str">
            <v>Multianual</v>
          </cell>
          <cell r="S57">
            <v>0</v>
          </cell>
          <cell r="T57" t="str">
            <v>DGAC_09</v>
          </cell>
          <cell r="U57">
            <v>2</v>
          </cell>
          <cell r="V57" t="str">
            <v>X</v>
          </cell>
          <cell r="W57" t="str">
            <v>DGAC</v>
          </cell>
        </row>
        <row r="58">
          <cell r="G58" t="str">
            <v>GP 010-12</v>
          </cell>
          <cell r="H58">
            <v>40878</v>
          </cell>
          <cell r="I58" t="str">
            <v>LUIS UGALDE LUGO</v>
          </cell>
          <cell r="J58" t="str">
            <v>DETI</v>
          </cell>
          <cell r="K58">
            <v>73040</v>
          </cell>
          <cell r="L58">
            <v>35301</v>
          </cell>
          <cell r="M58" t="str">
            <v>5111 05 01 03 00 00</v>
          </cell>
          <cell r="N58" t="str">
            <v>factura</v>
          </cell>
          <cell r="O58" t="str">
            <v>Servicio de mantenimiento preventivo y correctivo del equipo de grabación de Tesorería de la Financiera Rural.</v>
          </cell>
          <cell r="P58">
            <v>40909</v>
          </cell>
          <cell r="Q58">
            <v>41274</v>
          </cell>
          <cell r="R58" t="str">
            <v>Cancelado</v>
          </cell>
          <cell r="S58">
            <v>0</v>
          </cell>
          <cell r="T58" t="str">
            <v>DETI_21</v>
          </cell>
          <cell r="U58">
            <v>1</v>
          </cell>
          <cell r="V58" t="str">
            <v>X</v>
          </cell>
          <cell r="W58" t="str">
            <v>DETI</v>
          </cell>
        </row>
        <row r="59">
          <cell r="G59" t="str">
            <v>GP 011-12</v>
          </cell>
          <cell r="U59">
            <v>1</v>
          </cell>
          <cell r="V59" t="str">
            <v>X</v>
          </cell>
          <cell r="W59" t="str">
            <v/>
          </cell>
        </row>
        <row r="60">
          <cell r="G60" t="str">
            <v>GP 012-12</v>
          </cell>
          <cell r="U60">
            <v>2</v>
          </cell>
          <cell r="V60" t="str">
            <v>X</v>
          </cell>
          <cell r="W60" t="str">
            <v/>
          </cell>
        </row>
        <row r="61">
          <cell r="G61" t="str">
            <v>GP 013-12</v>
          </cell>
          <cell r="H61">
            <v>40883</v>
          </cell>
          <cell r="I61" t="str">
            <v>LUIS UGALDE LUGO</v>
          </cell>
          <cell r="J61" t="str">
            <v>DETI</v>
          </cell>
          <cell r="K61">
            <v>73040</v>
          </cell>
          <cell r="L61">
            <v>35301</v>
          </cell>
          <cell r="M61" t="str">
            <v>5111 05 01 03 00 00</v>
          </cell>
          <cell r="N61" t="str">
            <v>factura</v>
          </cell>
          <cell r="O61" t="str">
            <v>Ampliación al contrato A-SCT-3502-016-11, Servicios de mantenimiento preventivo y correctivo del equipo de grabación de Tesorería de la Financiera Rural.</v>
          </cell>
          <cell r="P61">
            <v>40909</v>
          </cell>
          <cell r="Q61">
            <v>40980</v>
          </cell>
          <cell r="R61" t="str">
            <v>Por Servicio</v>
          </cell>
          <cell r="S61">
            <v>77990</v>
          </cell>
          <cell r="T61" t="str">
            <v>DETI_21</v>
          </cell>
          <cell r="U61">
            <v>2</v>
          </cell>
          <cell r="V61">
            <v>1</v>
          </cell>
          <cell r="W61" t="str">
            <v>DETI</v>
          </cell>
        </row>
        <row r="62">
          <cell r="G62" t="str">
            <v>GP 014-12</v>
          </cell>
          <cell r="H62">
            <v>40885</v>
          </cell>
          <cell r="I62" t="str">
            <v>ALBERTO LARREA CORTÉS</v>
          </cell>
          <cell r="J62" t="str">
            <v>DECI</v>
          </cell>
          <cell r="K62">
            <v>73002</v>
          </cell>
          <cell r="L62">
            <v>33105</v>
          </cell>
          <cell r="M62" t="str">
            <v>5108 02 01 02 06 00</v>
          </cell>
          <cell r="N62" t="str">
            <v>factura</v>
          </cell>
          <cell r="O62" t="str">
            <v>Evaluación sobre la administración de riesgos</v>
          </cell>
          <cell r="P62">
            <v>40909</v>
          </cell>
          <cell r="Q62">
            <v>41274</v>
          </cell>
          <cell r="R62" t="str">
            <v>Por Servicio</v>
          </cell>
          <cell r="S62">
            <v>800000</v>
          </cell>
          <cell r="T62" t="str">
            <v>DECI_08</v>
          </cell>
          <cell r="U62">
            <v>1</v>
          </cell>
          <cell r="V62">
            <v>1</v>
          </cell>
          <cell r="W62" t="str">
            <v>DECI</v>
          </cell>
        </row>
        <row r="63">
          <cell r="G63" t="str">
            <v>GP 015-12</v>
          </cell>
          <cell r="H63">
            <v>40891</v>
          </cell>
          <cell r="I63" t="str">
            <v>LUIS UGALDE LUGO</v>
          </cell>
          <cell r="J63" t="str">
            <v>DETI</v>
          </cell>
          <cell r="K63">
            <v>73040</v>
          </cell>
          <cell r="L63">
            <v>31602</v>
          </cell>
          <cell r="M63" t="str">
            <v>5111 11 03 00 00 00</v>
          </cell>
          <cell r="N63" t="str">
            <v>factura</v>
          </cell>
          <cell r="O63" t="str">
            <v>Servicios integrales de tecnología oara el aprovisionamiento, implementación, operación, administración, monitoreo, soporte técnico y servicios de centro de cómputo para la infraestructura y sistemas de la FR. KIO FR-DGAA-DERMS-055-10 ejer. 2012</v>
          </cell>
          <cell r="P63">
            <v>40909</v>
          </cell>
          <cell r="Q63">
            <v>41274</v>
          </cell>
          <cell r="R63" t="str">
            <v>Multianual</v>
          </cell>
          <cell r="S63">
            <v>31257000</v>
          </cell>
          <cell r="T63" t="str">
            <v>DETI_01</v>
          </cell>
          <cell r="U63">
            <v>1</v>
          </cell>
          <cell r="V63">
            <v>1</v>
          </cell>
          <cell r="W63" t="str">
            <v>DETI</v>
          </cell>
        </row>
        <row r="64">
          <cell r="G64" t="str">
            <v>GP 016-12</v>
          </cell>
          <cell r="H64">
            <v>40891</v>
          </cell>
          <cell r="I64" t="str">
            <v>LUIS UGALDE LUGO</v>
          </cell>
          <cell r="J64" t="str">
            <v>DETI</v>
          </cell>
          <cell r="K64">
            <v>73040</v>
          </cell>
          <cell r="L64">
            <v>31602</v>
          </cell>
          <cell r="M64" t="str">
            <v>5111 04 02 02 00 00</v>
          </cell>
          <cell r="N64" t="str">
            <v>factura</v>
          </cell>
          <cell r="O64" t="str">
            <v>Servicio integral de tecnología para la implementación y administración de un DRP Sixsigma Networks México, S.A. de C.V. FR-DGAA-DERMS-086-10, ejercicio 2012</v>
          </cell>
          <cell r="P64">
            <v>40909</v>
          </cell>
          <cell r="Q64">
            <v>41274</v>
          </cell>
          <cell r="R64" t="str">
            <v>Multianual</v>
          </cell>
          <cell r="S64">
            <v>19679604.379999999</v>
          </cell>
          <cell r="T64" t="str">
            <v>DETI_02</v>
          </cell>
          <cell r="U64">
            <v>1</v>
          </cell>
          <cell r="V64">
            <v>1</v>
          </cell>
          <cell r="W64" t="str">
            <v>DETI</v>
          </cell>
        </row>
        <row r="65">
          <cell r="G65" t="str">
            <v>GP 017-12</v>
          </cell>
          <cell r="H65">
            <v>40891</v>
          </cell>
          <cell r="I65" t="str">
            <v>LUIS UGALDE LUGO</v>
          </cell>
          <cell r="J65" t="str">
            <v>DETI</v>
          </cell>
          <cell r="K65">
            <v>73040</v>
          </cell>
          <cell r="L65">
            <v>32301</v>
          </cell>
          <cell r="M65" t="str">
            <v>5109 04 01 00 00 00</v>
          </cell>
          <cell r="N65" t="str">
            <v>factura</v>
          </cell>
          <cell r="O65" t="str">
            <v>Servicio de administración de equipo de cómputo Soluciones Integrales Corporativas FR-DGAA-DERMS-091-09. ejercicio 2012</v>
          </cell>
          <cell r="P65">
            <v>40909</v>
          </cell>
          <cell r="Q65">
            <v>41274</v>
          </cell>
          <cell r="R65" t="str">
            <v>Multianual</v>
          </cell>
          <cell r="S65">
            <v>15051255</v>
          </cell>
          <cell r="T65" t="str">
            <v>DETI_04</v>
          </cell>
          <cell r="U65">
            <v>1</v>
          </cell>
          <cell r="V65">
            <v>1</v>
          </cell>
          <cell r="W65" t="str">
            <v>DETI</v>
          </cell>
        </row>
        <row r="66">
          <cell r="G66" t="str">
            <v>GP 018-12</v>
          </cell>
          <cell r="H66">
            <v>40891</v>
          </cell>
          <cell r="I66" t="str">
            <v>LUIS UGALDE LUGO</v>
          </cell>
          <cell r="J66" t="str">
            <v>DETI</v>
          </cell>
          <cell r="K66">
            <v>73040</v>
          </cell>
          <cell r="L66">
            <v>32301</v>
          </cell>
          <cell r="M66" t="str">
            <v>5109 04 90 00 00 00</v>
          </cell>
          <cell r="N66" t="str">
            <v>factura</v>
          </cell>
          <cell r="O66" t="str">
            <v>Servicios de telefonía digital e IP en la Financiera Rural. Grupo Consultor en informática S.A. de C.V. FR-DGAA-DERMS-085-10, ejercicio 2012</v>
          </cell>
          <cell r="P66">
            <v>40909</v>
          </cell>
          <cell r="Q66">
            <v>41274</v>
          </cell>
          <cell r="R66" t="str">
            <v>Multianual</v>
          </cell>
          <cell r="S66">
            <v>11539976.76</v>
          </cell>
          <cell r="T66" t="str">
            <v>DETI_05</v>
          </cell>
          <cell r="U66">
            <v>1</v>
          </cell>
          <cell r="V66">
            <v>1</v>
          </cell>
          <cell r="W66" t="str">
            <v>DETI</v>
          </cell>
        </row>
        <row r="67">
          <cell r="G67" t="str">
            <v>GP 019-12</v>
          </cell>
          <cell r="H67">
            <v>40891</v>
          </cell>
          <cell r="I67" t="str">
            <v>LUIS UGALDE LUGO</v>
          </cell>
          <cell r="J67" t="str">
            <v>DETI</v>
          </cell>
          <cell r="K67">
            <v>73040</v>
          </cell>
          <cell r="L67">
            <v>33301</v>
          </cell>
          <cell r="M67" t="str">
            <v>5108 02 01 02 02 00</v>
          </cell>
          <cell r="N67" t="str">
            <v>factura</v>
          </cell>
          <cell r="O67" t="str">
            <v>Contratación de los servicios de arquitectura, Aseguramiento de calidad en desarrollo de sistemas .net, Core bancario y mantenimiento al portal web de la Financiera Rural. Grupo Caprinet, S.C. FR-DGAA-DERMS-056-10. ejercicio 2012</v>
          </cell>
          <cell r="P67">
            <v>40909</v>
          </cell>
          <cell r="Q67">
            <v>41274</v>
          </cell>
          <cell r="R67" t="str">
            <v>Multianual</v>
          </cell>
          <cell r="S67">
            <v>3531264</v>
          </cell>
          <cell r="T67" t="str">
            <v>DETI_19</v>
          </cell>
          <cell r="U67">
            <v>1</v>
          </cell>
          <cell r="V67">
            <v>1</v>
          </cell>
          <cell r="W67" t="str">
            <v>DETI</v>
          </cell>
        </row>
        <row r="68">
          <cell r="G68" t="str">
            <v>GP 020-12</v>
          </cell>
          <cell r="H68">
            <v>40891</v>
          </cell>
          <cell r="I68" t="str">
            <v>LUIS UGALDE LUGO</v>
          </cell>
          <cell r="J68" t="str">
            <v>DETI</v>
          </cell>
          <cell r="K68">
            <v>73040</v>
          </cell>
          <cell r="L68">
            <v>32701</v>
          </cell>
          <cell r="M68" t="str">
            <v>5111 30 00 00 00 00</v>
          </cell>
          <cell r="N68" t="str">
            <v>factura</v>
          </cell>
          <cell r="O68" t="str">
            <v>Actualización y soporte de licencias de uso de programas de cómputo a través de un esquema de licenciamiento "Enterprise". Microsoft Licensing, CP. FR-DGAA-DERMS-084-10, ejercicio 2012</v>
          </cell>
          <cell r="P68">
            <v>40909</v>
          </cell>
          <cell r="Q68">
            <v>41274</v>
          </cell>
          <cell r="R68" t="str">
            <v>Multianual</v>
          </cell>
          <cell r="S68">
            <v>7503681</v>
          </cell>
          <cell r="T68" t="str">
            <v>DETI_16</v>
          </cell>
          <cell r="U68">
            <v>1</v>
          </cell>
          <cell r="V68">
            <v>0</v>
          </cell>
          <cell r="W68" t="str">
            <v>DETI</v>
          </cell>
        </row>
        <row r="69">
          <cell r="G69" t="str">
            <v>GP 021-12</v>
          </cell>
          <cell r="H69">
            <v>40891</v>
          </cell>
          <cell r="I69" t="str">
            <v>LUIS UGALDE LUGO</v>
          </cell>
          <cell r="J69" t="str">
            <v>DETI</v>
          </cell>
          <cell r="K69">
            <v>73040</v>
          </cell>
          <cell r="L69">
            <v>33301</v>
          </cell>
          <cell r="M69" t="str">
            <v>5108 02 01 02 02 00</v>
          </cell>
          <cell r="N69" t="str">
            <v>factura</v>
          </cell>
          <cell r="O69" t="str">
            <v>Fábrica de software Azertia Tecnologías de la Información FR-DGAA-DERMS-072-09. ejercicio 2012</v>
          </cell>
          <cell r="P69">
            <v>40909</v>
          </cell>
          <cell r="Q69">
            <v>41274</v>
          </cell>
          <cell r="R69" t="str">
            <v>Multianual</v>
          </cell>
          <cell r="S69">
            <v>21930000</v>
          </cell>
          <cell r="T69" t="str">
            <v>DETI_18</v>
          </cell>
          <cell r="U69">
            <v>1</v>
          </cell>
          <cell r="V69">
            <v>1</v>
          </cell>
          <cell r="W69" t="str">
            <v>DETI</v>
          </cell>
        </row>
        <row r="70">
          <cell r="G70" t="str">
            <v>GP 022-12</v>
          </cell>
          <cell r="H70">
            <v>40891</v>
          </cell>
          <cell r="I70" t="str">
            <v>JAIME ALMONTE ÁLVAREZ</v>
          </cell>
          <cell r="J70" t="str">
            <v>DGAFPN</v>
          </cell>
          <cell r="K70">
            <v>72004</v>
          </cell>
          <cell r="L70">
            <v>34101</v>
          </cell>
          <cell r="M70" t="str">
            <v>5111 01 90 00 00 00</v>
          </cell>
          <cell r="N70" t="str">
            <v>factura</v>
          </cell>
          <cell r="O70" t="str">
            <v>Proveeduría de precios de productos agrícolas, fertilizantes y ganado a nivel nacional para la valuación de las operaciones de reporto</v>
          </cell>
          <cell r="P70">
            <v>40909</v>
          </cell>
          <cell r="Q70">
            <v>41274</v>
          </cell>
          <cell r="R70" t="str">
            <v>Anual</v>
          </cell>
          <cell r="S70">
            <v>3500000</v>
          </cell>
          <cell r="T70" t="str">
            <v>DGAFPN_04</v>
          </cell>
          <cell r="U70">
            <v>1</v>
          </cell>
          <cell r="V70">
            <v>1</v>
          </cell>
          <cell r="W70" t="str">
            <v>DGAFPN</v>
          </cell>
        </row>
        <row r="71">
          <cell r="G71" t="str">
            <v>GP 023-12</v>
          </cell>
          <cell r="H71">
            <v>40891</v>
          </cell>
          <cell r="I71" t="str">
            <v>JAIME ALMONTE ÁLVAREZ</v>
          </cell>
          <cell r="J71" t="str">
            <v>DGAFPN</v>
          </cell>
          <cell r="K71">
            <v>72004</v>
          </cell>
          <cell r="L71">
            <v>34101</v>
          </cell>
          <cell r="M71" t="str">
            <v>5111 01 90 00 00 00</v>
          </cell>
          <cell r="N71" t="str">
            <v>factura</v>
          </cell>
          <cell r="O71" t="str">
            <v>Proveeduría de precios de camarón para la valuación de las operaciones de reporto</v>
          </cell>
          <cell r="P71">
            <v>40909</v>
          </cell>
          <cell r="Q71">
            <v>41274</v>
          </cell>
          <cell r="R71" t="str">
            <v>Anual</v>
          </cell>
          <cell r="S71">
            <v>500000</v>
          </cell>
          <cell r="T71" t="str">
            <v>DGAFPN_05</v>
          </cell>
          <cell r="U71">
            <v>1</v>
          </cell>
          <cell r="V71">
            <v>1</v>
          </cell>
          <cell r="W71" t="str">
            <v>DGAFPN</v>
          </cell>
        </row>
        <row r="72">
          <cell r="G72" t="str">
            <v>GP 024-12</v>
          </cell>
          <cell r="H72">
            <v>40891</v>
          </cell>
          <cell r="I72" t="str">
            <v>ÓSCAR E. IBARRA MARTíNEZ</v>
          </cell>
          <cell r="J72" t="str">
            <v>DERMS</v>
          </cell>
          <cell r="K72">
            <v>73062</v>
          </cell>
          <cell r="L72">
            <v>32503</v>
          </cell>
          <cell r="M72" t="str">
            <v>5109 90 02 00 00 00</v>
          </cell>
          <cell r="N72" t="str">
            <v>C Fiscal Digital</v>
          </cell>
          <cell r="O72" t="str">
            <v>Servicio de arrendamiento de vehículos para el corporativo y coordinaciones regionales</v>
          </cell>
          <cell r="P72">
            <v>40909</v>
          </cell>
          <cell r="Q72">
            <v>41274</v>
          </cell>
          <cell r="R72" t="str">
            <v>Multianual</v>
          </cell>
          <cell r="S72">
            <v>4898400</v>
          </cell>
          <cell r="T72" t="str">
            <v>DERMS_23</v>
          </cell>
          <cell r="U72">
            <v>1</v>
          </cell>
          <cell r="V72">
            <v>3</v>
          </cell>
          <cell r="W72" t="str">
            <v>DERMS</v>
          </cell>
        </row>
        <row r="73">
          <cell r="G73" t="str">
            <v>GP 025-12</v>
          </cell>
          <cell r="H73">
            <v>40891</v>
          </cell>
          <cell r="I73" t="str">
            <v>ÓSCAR E. IBARRA MARTíNEZ</v>
          </cell>
          <cell r="J73" t="str">
            <v>DERMS</v>
          </cell>
          <cell r="K73">
            <v>73062</v>
          </cell>
          <cell r="L73">
            <v>31801</v>
          </cell>
          <cell r="M73" t="str">
            <v>5111 12 01 00 00 00</v>
          </cell>
          <cell r="N73" t="str">
            <v>C Fiscal Digital</v>
          </cell>
          <cell r="O73" t="str">
            <v>Servicio de mensajería nacional e internacional (Mexpost)</v>
          </cell>
          <cell r="P73">
            <v>40909</v>
          </cell>
          <cell r="Q73">
            <v>41274</v>
          </cell>
          <cell r="R73" t="str">
            <v>Anual</v>
          </cell>
          <cell r="S73">
            <v>364000</v>
          </cell>
          <cell r="T73" t="str">
            <v>DERMS_17</v>
          </cell>
          <cell r="U73">
            <v>1</v>
          </cell>
          <cell r="V73">
            <v>1</v>
          </cell>
          <cell r="W73" t="str">
            <v>DERMS</v>
          </cell>
        </row>
        <row r="74">
          <cell r="G74" t="str">
            <v>GP 026-12</v>
          </cell>
          <cell r="H74">
            <v>40891</v>
          </cell>
          <cell r="I74" t="str">
            <v>LUIS ALBERTO LECHUGA CURIEL</v>
          </cell>
          <cell r="J74" t="str">
            <v>SCT</v>
          </cell>
          <cell r="K74">
            <v>75041</v>
          </cell>
          <cell r="L74">
            <v>34101</v>
          </cell>
          <cell r="M74" t="str">
            <v>5111 01 90 00 00 00</v>
          </cell>
          <cell r="N74" t="str">
            <v>factura</v>
          </cell>
          <cell r="O74" t="str">
            <v>Servicio de información financiera directa y simultánea a través de Infosel Financiero</v>
          </cell>
          <cell r="P74">
            <v>40909</v>
          </cell>
          <cell r="Q74">
            <v>41274</v>
          </cell>
          <cell r="R74" t="str">
            <v>Anual</v>
          </cell>
          <cell r="S74">
            <v>151380</v>
          </cell>
          <cell r="T74" t="str">
            <v>SCT_02</v>
          </cell>
          <cell r="U74">
            <v>1</v>
          </cell>
          <cell r="V74">
            <v>1</v>
          </cell>
          <cell r="W74" t="str">
            <v>SCT</v>
          </cell>
        </row>
        <row r="75">
          <cell r="G75" t="str">
            <v>GP 027-12</v>
          </cell>
          <cell r="H75">
            <v>40891</v>
          </cell>
          <cell r="I75" t="str">
            <v>LUIS ALBERTO LECHUGA CURIEL</v>
          </cell>
          <cell r="J75" t="str">
            <v>SCT</v>
          </cell>
          <cell r="K75">
            <v>75041</v>
          </cell>
          <cell r="L75">
            <v>34101</v>
          </cell>
          <cell r="M75" t="str">
            <v>5111 01 90 00 00 00</v>
          </cell>
          <cell r="N75" t="str">
            <v>factura</v>
          </cell>
          <cell r="O75" t="str">
            <v>Contratación de proveduría de precios para valuación de instrumentos financieros</v>
          </cell>
          <cell r="P75">
            <v>40909</v>
          </cell>
          <cell r="Q75">
            <v>41274</v>
          </cell>
          <cell r="R75" t="str">
            <v>Anual</v>
          </cell>
          <cell r="S75">
            <v>118825</v>
          </cell>
          <cell r="T75" t="str">
            <v>SCT_03</v>
          </cell>
          <cell r="U75">
            <v>1</v>
          </cell>
          <cell r="V75">
            <v>1</v>
          </cell>
          <cell r="W75" t="str">
            <v>SCT</v>
          </cell>
        </row>
        <row r="76">
          <cell r="G76" t="str">
            <v>GP 028-12</v>
          </cell>
          <cell r="H76">
            <v>40891</v>
          </cell>
          <cell r="I76" t="str">
            <v>ALBERTO LARREA CORTÉS</v>
          </cell>
          <cell r="J76" t="str">
            <v>DECI</v>
          </cell>
          <cell r="K76">
            <v>73002</v>
          </cell>
          <cell r="L76">
            <v>33105</v>
          </cell>
          <cell r="M76" t="str">
            <v>5108 02 01 02 06 00</v>
          </cell>
          <cell r="N76">
            <v>0</v>
          </cell>
          <cell r="O76" t="str">
            <v>Prevención de lavado de dinero y financiamiento al terrorismo. 20,000 USD t.c. 14.50</v>
          </cell>
          <cell r="P76">
            <v>40909</v>
          </cell>
          <cell r="Q76">
            <v>40999</v>
          </cell>
          <cell r="R76" t="str">
            <v>Por Servicio</v>
          </cell>
          <cell r="S76">
            <v>290000</v>
          </cell>
          <cell r="T76" t="str">
            <v>DECI_08</v>
          </cell>
          <cell r="U76">
            <v>2</v>
          </cell>
          <cell r="V76">
            <v>0</v>
          </cell>
          <cell r="W76" t="str">
            <v>DECI</v>
          </cell>
        </row>
        <row r="77">
          <cell r="G77" t="str">
            <v>GP 029-12</v>
          </cell>
          <cell r="H77">
            <v>40891</v>
          </cell>
          <cell r="I77" t="str">
            <v>JOSÉ SALVADOR HINOJOSA VALADEZ</v>
          </cell>
          <cell r="J77" t="str">
            <v>DETI</v>
          </cell>
          <cell r="K77">
            <v>73040</v>
          </cell>
          <cell r="L77">
            <v>31602</v>
          </cell>
          <cell r="M77" t="str">
            <v>5111 04 02 02 00 00</v>
          </cell>
          <cell r="N77" t="str">
            <v>factura</v>
          </cell>
          <cell r="O77" t="str">
            <v>Servicios de infraestructura y administración de red nacional de telecomunicaciones de voz, datos y video de la Financiera Rural. UNINET FR-DGAA-DERMS-083-10. ejercicio 2012</v>
          </cell>
          <cell r="P77">
            <v>40909</v>
          </cell>
          <cell r="Q77">
            <v>41274</v>
          </cell>
          <cell r="R77" t="str">
            <v>Multianual</v>
          </cell>
          <cell r="S77">
            <v>22069185.48</v>
          </cell>
          <cell r="T77" t="str">
            <v>DETI_03</v>
          </cell>
          <cell r="U77">
            <v>1</v>
          </cell>
          <cell r="V77">
            <v>1</v>
          </cell>
          <cell r="W77" t="str">
            <v>DETI</v>
          </cell>
        </row>
        <row r="78">
          <cell r="G78" t="str">
            <v>GP 030-12</v>
          </cell>
          <cell r="U78">
            <v>3</v>
          </cell>
          <cell r="V78" t="str">
            <v>X</v>
          </cell>
          <cell r="W78" t="str">
            <v/>
          </cell>
        </row>
        <row r="79">
          <cell r="G79" t="str">
            <v>GP 031-12</v>
          </cell>
          <cell r="H79">
            <v>40891</v>
          </cell>
          <cell r="I79" t="str">
            <v>ÓSCAR E. IBARRA MARTíNEZ</v>
          </cell>
          <cell r="J79" t="str">
            <v>DERMS</v>
          </cell>
          <cell r="K79">
            <v>73062</v>
          </cell>
          <cell r="L79">
            <v>32503</v>
          </cell>
          <cell r="M79" t="str">
            <v>5109 90 02 00 00 00</v>
          </cell>
          <cell r="N79" t="str">
            <v>C Fiscal Digital</v>
          </cell>
          <cell r="O79" t="str">
            <v>Servicio de arrendamiento de vehículo blindado, ampliación para el contrato FR-DGAA-DERMS-082-08</v>
          </cell>
          <cell r="P79">
            <v>40909</v>
          </cell>
          <cell r="Q79">
            <v>41274</v>
          </cell>
          <cell r="R79" t="str">
            <v>Cancelado</v>
          </cell>
          <cell r="S79">
            <v>0</v>
          </cell>
          <cell r="T79" t="str">
            <v>DERMS_23</v>
          </cell>
          <cell r="U79">
            <v>2</v>
          </cell>
          <cell r="V79" t="str">
            <v>X</v>
          </cell>
          <cell r="W79" t="str">
            <v>DERMS</v>
          </cell>
        </row>
        <row r="80">
          <cell r="G80" t="str">
            <v>GP 032-12</v>
          </cell>
          <cell r="H80">
            <v>40893</v>
          </cell>
          <cell r="I80" t="str">
            <v>EMILIO G. SANDERS ROMERO</v>
          </cell>
          <cell r="J80" t="str">
            <v>DERH</v>
          </cell>
          <cell r="K80">
            <v>73059</v>
          </cell>
          <cell r="L80">
            <v>37104</v>
          </cell>
          <cell r="M80" t="str">
            <v>5111 02 01 00 00 00</v>
          </cell>
          <cell r="N80" t="str">
            <v>facturas</v>
          </cell>
          <cell r="O80" t="str">
            <v>Servicio de reservación, expedición, entrega y/o radicación de boletos de transportación aérea ruta fija  y otros servicios para viajes</v>
          </cell>
          <cell r="P80">
            <v>40909</v>
          </cell>
          <cell r="Q80">
            <v>41274</v>
          </cell>
          <cell r="R80" t="str">
            <v>Multianual</v>
          </cell>
          <cell r="S80">
            <v>6642040</v>
          </cell>
          <cell r="T80" t="str">
            <v>DERH_11</v>
          </cell>
          <cell r="U80">
            <v>1</v>
          </cell>
          <cell r="V80">
            <v>2</v>
          </cell>
          <cell r="W80" t="str">
            <v>DERH</v>
          </cell>
        </row>
        <row r="81">
          <cell r="G81" t="str">
            <v>GP 033-12</v>
          </cell>
          <cell r="H81">
            <v>40893</v>
          </cell>
          <cell r="I81" t="str">
            <v>LILÍ PONCE DE LEÓN MENDOZA</v>
          </cell>
          <cell r="J81" t="str">
            <v>DGAC</v>
          </cell>
          <cell r="K81">
            <v>72002</v>
          </cell>
          <cell r="L81">
            <v>33901</v>
          </cell>
          <cell r="M81" t="str">
            <v>5111 20 00 00 00 00</v>
          </cell>
          <cell r="N81" t="str">
            <v>factura</v>
          </cell>
          <cell r="O81" t="str">
            <v>Servicios para la emisión del dictámen del proceso crediticio</v>
          </cell>
          <cell r="P81">
            <v>40909</v>
          </cell>
          <cell r="Q81">
            <v>41029</v>
          </cell>
          <cell r="R81" t="str">
            <v>Por Servicio</v>
          </cell>
          <cell r="S81">
            <v>200000</v>
          </cell>
          <cell r="T81" t="str">
            <v>DGAC_04</v>
          </cell>
          <cell r="U81">
            <v>2</v>
          </cell>
          <cell r="V81">
            <v>0</v>
          </cell>
          <cell r="W81" t="str">
            <v>DGAC</v>
          </cell>
        </row>
        <row r="82">
          <cell r="G82" t="str">
            <v>XX 034-12</v>
          </cell>
          <cell r="H82">
            <v>40893</v>
          </cell>
          <cell r="I82" t="str">
            <v>LILÍ PONCE DE LEÓN MENDOZA</v>
          </cell>
          <cell r="J82" t="str">
            <v>DGAC</v>
          </cell>
          <cell r="K82">
            <v>72002</v>
          </cell>
          <cell r="L82">
            <v>33901</v>
          </cell>
          <cell r="M82" t="str">
            <v>5111 20 00 00 00 00</v>
          </cell>
          <cell r="N82" t="str">
            <v>factura</v>
          </cell>
          <cell r="O82" t="str">
            <v>Contratación del servicio de supervisión a los Almacenes Generales de Depósito (AGD), para en su caso la admisión de sus Certificados de Depósito (CD) y Bonos de Prenda (BP), y su clasificación en las operaciones de reporto y de crédito prendario</v>
          </cell>
          <cell r="P82">
            <v>40909</v>
          </cell>
          <cell r="Q82">
            <v>41274</v>
          </cell>
          <cell r="R82" t="str">
            <v>Cancelado</v>
          </cell>
          <cell r="S82">
            <v>0</v>
          </cell>
          <cell r="T82" t="str">
            <v>DGAC_05</v>
          </cell>
          <cell r="U82">
            <v>1</v>
          </cell>
          <cell r="V82" t="str">
            <v>X</v>
          </cell>
          <cell r="W82" t="str">
            <v>DGAC</v>
          </cell>
        </row>
        <row r="83">
          <cell r="G83" t="str">
            <v>GP 034-12</v>
          </cell>
          <cell r="H83">
            <v>40893</v>
          </cell>
          <cell r="I83" t="str">
            <v>IGNACIO SOBERANES CORTÉS</v>
          </cell>
          <cell r="J83" t="str">
            <v>DERMS</v>
          </cell>
          <cell r="K83">
            <v>73062</v>
          </cell>
          <cell r="L83">
            <v>35701</v>
          </cell>
          <cell r="M83" t="str">
            <v>5111 05 02 01 00 00</v>
          </cell>
          <cell r="N83" t="str">
            <v>CFD</v>
          </cell>
          <cell r="O83" t="str">
            <v>Servicio de mantenimiento preventivo y correctivo a nivel nacional del parque vehicular propiedad de la Financiera Rural</v>
          </cell>
          <cell r="P83">
            <v>40909</v>
          </cell>
          <cell r="Q83">
            <v>41274</v>
          </cell>
          <cell r="R83" t="str">
            <v>Multianual</v>
          </cell>
          <cell r="S83">
            <v>253552</v>
          </cell>
          <cell r="T83" t="str">
            <v>DERMS_39</v>
          </cell>
          <cell r="U83">
            <v>2</v>
          </cell>
          <cell r="V83">
            <v>0</v>
          </cell>
          <cell r="W83" t="str">
            <v>DERMS</v>
          </cell>
        </row>
        <row r="84">
          <cell r="G84" t="str">
            <v>GP 035-12</v>
          </cell>
          <cell r="H84">
            <v>40896</v>
          </cell>
          <cell r="I84" t="str">
            <v>MARCELA LARA CHÁVEZ</v>
          </cell>
          <cell r="J84" t="str">
            <v>DEO</v>
          </cell>
          <cell r="K84">
            <v>73011</v>
          </cell>
          <cell r="L84">
            <v>34101</v>
          </cell>
          <cell r="M84" t="str">
            <v>5111 01 90 00 00 00</v>
          </cell>
          <cell r="N84">
            <v>0</v>
          </cell>
          <cell r="O84" t="str">
            <v>Contratación del servicio de Generación de Firma Electrónica para la firma de documentos digitales</v>
          </cell>
          <cell r="P84">
            <v>40909</v>
          </cell>
          <cell r="Q84">
            <v>41274</v>
          </cell>
          <cell r="R84" t="str">
            <v>Multianual</v>
          </cell>
          <cell r="S84">
            <v>41103</v>
          </cell>
          <cell r="T84" t="str">
            <v>DEO_02</v>
          </cell>
          <cell r="U84">
            <v>1</v>
          </cell>
          <cell r="V84">
            <v>1</v>
          </cell>
          <cell r="W84" t="str">
            <v>DEO</v>
          </cell>
        </row>
        <row r="85">
          <cell r="G85" t="str">
            <v>GP 036-12</v>
          </cell>
          <cell r="H85">
            <v>40897</v>
          </cell>
          <cell r="I85" t="str">
            <v>JESICA ALYN MUÑOZ OLMEDO</v>
          </cell>
          <cell r="J85" t="str">
            <v>UAIR</v>
          </cell>
          <cell r="K85">
            <v>75009</v>
          </cell>
          <cell r="L85">
            <v>32701</v>
          </cell>
          <cell r="M85" t="str">
            <v>5111 30 00 00 00 00</v>
          </cell>
          <cell r="N85" t="str">
            <v>factura</v>
          </cell>
          <cell r="O85" t="str">
            <v>Derecho de uso de la licencia para el uso del software de estación de trabajo de ANGOSS KNOWLEDGE STUDIO. 3,333.33 USD</v>
          </cell>
          <cell r="P85">
            <v>40909</v>
          </cell>
          <cell r="Q85">
            <v>41274</v>
          </cell>
          <cell r="R85" t="str">
            <v>Anual</v>
          </cell>
          <cell r="S85">
            <v>45000</v>
          </cell>
          <cell r="T85" t="str">
            <v>UAIR_04</v>
          </cell>
          <cell r="U85">
            <v>1</v>
          </cell>
          <cell r="V85">
            <v>1</v>
          </cell>
          <cell r="W85" t="str">
            <v>UAIR</v>
          </cell>
        </row>
        <row r="86">
          <cell r="G86" t="str">
            <v>GP 037-12</v>
          </cell>
          <cell r="H86">
            <v>40897</v>
          </cell>
          <cell r="I86" t="str">
            <v>JESICA ALYN MUÑOZ OLMEDO</v>
          </cell>
          <cell r="J86" t="str">
            <v>UAIR</v>
          </cell>
          <cell r="K86">
            <v>75009</v>
          </cell>
          <cell r="L86">
            <v>32701</v>
          </cell>
          <cell r="M86" t="str">
            <v>5111 30 00 00 00 00</v>
          </cell>
          <cell r="N86" t="str">
            <v>factura</v>
          </cell>
          <cell r="O86" t="str">
            <v>Renovación del servicio del Sistema de Administración y Gestión de Riesgos Integrales (AIS)</v>
          </cell>
          <cell r="P86">
            <v>40909</v>
          </cell>
          <cell r="Q86">
            <v>41274</v>
          </cell>
          <cell r="R86" t="str">
            <v>Anual</v>
          </cell>
          <cell r="S86">
            <v>1000000</v>
          </cell>
          <cell r="T86" t="str">
            <v>UAIR_03</v>
          </cell>
          <cell r="U86">
            <v>1</v>
          </cell>
          <cell r="V86">
            <v>1</v>
          </cell>
          <cell r="W86" t="str">
            <v>UAIR</v>
          </cell>
        </row>
        <row r="87">
          <cell r="G87" t="str">
            <v>GP 038-12</v>
          </cell>
          <cell r="H87">
            <v>40897</v>
          </cell>
          <cell r="I87" t="str">
            <v>JESICA ALYN MUÑOZ OLMEDO</v>
          </cell>
          <cell r="J87" t="str">
            <v>UAIR</v>
          </cell>
          <cell r="K87">
            <v>75009</v>
          </cell>
          <cell r="L87">
            <v>32701</v>
          </cell>
          <cell r="M87" t="str">
            <v>5111 30 00 00 00 00</v>
          </cell>
          <cell r="N87" t="str">
            <v>factura</v>
          </cell>
          <cell r="O87" t="str">
            <v>Renovación del servicio de soporte del Sistema Integral de Administración de Riesgo (SIAR)</v>
          </cell>
          <cell r="P87">
            <v>40909</v>
          </cell>
          <cell r="Q87">
            <v>41274</v>
          </cell>
          <cell r="R87" t="str">
            <v>Anual</v>
          </cell>
          <cell r="S87">
            <v>454229.11</v>
          </cell>
          <cell r="T87" t="str">
            <v>UAIR_05</v>
          </cell>
          <cell r="U87">
            <v>1</v>
          </cell>
          <cell r="V87">
            <v>1</v>
          </cell>
          <cell r="W87" t="str">
            <v>UAIR</v>
          </cell>
        </row>
        <row r="88">
          <cell r="G88" t="str">
            <v>GP 039-12</v>
          </cell>
          <cell r="H88">
            <v>40897</v>
          </cell>
          <cell r="I88" t="str">
            <v>JESICA ALYN MUÑOZ OLMEDO</v>
          </cell>
          <cell r="J88" t="str">
            <v>UAIR</v>
          </cell>
          <cell r="K88">
            <v>75009</v>
          </cell>
          <cell r="L88">
            <v>32701</v>
          </cell>
          <cell r="M88" t="str">
            <v>5111 30 00 00 00 00</v>
          </cell>
          <cell r="N88" t="str">
            <v>factura</v>
          </cell>
          <cell r="O88" t="str">
            <v>Derecho de uso de la licencia de software para el Sistema de Análisis Estadístico (SAS)</v>
          </cell>
          <cell r="P88">
            <v>40909</v>
          </cell>
          <cell r="Q88">
            <v>41274</v>
          </cell>
          <cell r="R88" t="str">
            <v>Cancelado</v>
          </cell>
          <cell r="S88">
            <v>0</v>
          </cell>
          <cell r="T88" t="str">
            <v>UAIR_02</v>
          </cell>
          <cell r="U88">
            <v>1</v>
          </cell>
          <cell r="V88" t="str">
            <v>X</v>
          </cell>
          <cell r="W88" t="str">
            <v>UAIR</v>
          </cell>
        </row>
        <row r="89">
          <cell r="G89" t="str">
            <v>GP 040-12</v>
          </cell>
          <cell r="H89">
            <v>40897</v>
          </cell>
          <cell r="I89" t="str">
            <v>MANUEL ORTEGA PLANCARTE</v>
          </cell>
          <cell r="J89" t="str">
            <v>DERH</v>
          </cell>
          <cell r="K89">
            <v>73059</v>
          </cell>
          <cell r="L89">
            <v>33901</v>
          </cell>
          <cell r="M89" t="str">
            <v>5111 20 00 00 00 00</v>
          </cell>
          <cell r="N89" t="str">
            <v>factura</v>
          </cell>
          <cell r="O89" t="str">
            <v>Ampliación de los contratos del servicio de médicos y enfermería</v>
          </cell>
          <cell r="P89">
            <v>40909</v>
          </cell>
          <cell r="Q89">
            <v>40939</v>
          </cell>
          <cell r="R89" t="str">
            <v>Por Servicio</v>
          </cell>
          <cell r="S89">
            <v>72000</v>
          </cell>
          <cell r="T89" t="str">
            <v>DERH_10</v>
          </cell>
          <cell r="U89">
            <v>1</v>
          </cell>
          <cell r="V89">
            <v>3</v>
          </cell>
          <cell r="W89" t="str">
            <v>DERH</v>
          </cell>
        </row>
        <row r="90">
          <cell r="G90" t="str">
            <v>GP 041-12</v>
          </cell>
          <cell r="H90">
            <v>40898</v>
          </cell>
          <cell r="I90" t="str">
            <v>ÓSCAR E. IBARRA MARTíNEZ</v>
          </cell>
          <cell r="J90" t="str">
            <v>DERMS</v>
          </cell>
          <cell r="K90">
            <v>73062</v>
          </cell>
          <cell r="L90">
            <v>32503</v>
          </cell>
          <cell r="M90" t="str">
            <v>5109 90 02 00 00 00</v>
          </cell>
          <cell r="N90" t="str">
            <v>C Fiscal Digital</v>
          </cell>
          <cell r="O90" t="str">
            <v>Servicio de arrendamiento de vehículo blindado, ampliación para el contrato FR-DGAA-DERMS-082-08</v>
          </cell>
          <cell r="P90">
            <v>40909</v>
          </cell>
          <cell r="Q90">
            <v>40980</v>
          </cell>
          <cell r="R90" t="str">
            <v>Multianual</v>
          </cell>
          <cell r="S90">
            <v>76096</v>
          </cell>
          <cell r="T90" t="str">
            <v>DERMS_23</v>
          </cell>
          <cell r="U90">
            <v>3</v>
          </cell>
          <cell r="V90">
            <v>1</v>
          </cell>
          <cell r="W90" t="str">
            <v>DERMS</v>
          </cell>
        </row>
        <row r="91">
          <cell r="G91" t="str">
            <v>GP 042-12</v>
          </cell>
          <cell r="H91">
            <v>40898</v>
          </cell>
          <cell r="I91" t="str">
            <v>ALBERTO LARREA CORTÉS</v>
          </cell>
          <cell r="J91" t="str">
            <v>DECI</v>
          </cell>
          <cell r="K91">
            <v>73002</v>
          </cell>
          <cell r="L91">
            <v>33104</v>
          </cell>
          <cell r="M91" t="str">
            <v>5108 02 01 02 04 00</v>
          </cell>
          <cell r="N91" t="str">
            <v>Factura</v>
          </cell>
          <cell r="O91" t="str">
            <v>Contratación del servicio de auditoría externa, para dictaminar los Estados Financieros al 31 de diciembre de 2011, de la Financiera Rural</v>
          </cell>
          <cell r="P91">
            <v>40898</v>
          </cell>
          <cell r="Q91">
            <v>41152</v>
          </cell>
          <cell r="R91" t="str">
            <v>Multianual</v>
          </cell>
          <cell r="S91">
            <v>1123127</v>
          </cell>
          <cell r="T91" t="str">
            <v>DECI_07</v>
          </cell>
          <cell r="U91">
            <v>1</v>
          </cell>
          <cell r="V91">
            <v>1</v>
          </cell>
          <cell r="W91" t="str">
            <v>DECI</v>
          </cell>
        </row>
        <row r="92">
          <cell r="G92" t="str">
            <v>GP 043-12</v>
          </cell>
          <cell r="H92">
            <v>40903</v>
          </cell>
          <cell r="I92" t="str">
            <v>JAVIER WARMAN DIAMANT</v>
          </cell>
          <cell r="J92" t="str">
            <v>DGAPEAS</v>
          </cell>
          <cell r="K92">
            <v>72003</v>
          </cell>
          <cell r="L92">
            <v>36201</v>
          </cell>
          <cell r="M92" t="str">
            <v>5110 01 90 00 00 00</v>
          </cell>
          <cell r="N92">
            <v>0</v>
          </cell>
          <cell r="O92" t="str">
            <v>Producción de artículos promocionales para la Financiera Rural, material informativo dirigido a acreditados e intermediarios financieros y para clientes, diversas impresiones y material informativo, mantas, rótulos, etc., síntesis informativa, difusión de mensajes comerciales a través de radio y de medios impresos</v>
          </cell>
          <cell r="P92">
            <v>40909</v>
          </cell>
          <cell r="Q92">
            <v>41274</v>
          </cell>
          <cell r="R92" t="str">
            <v>Anual</v>
          </cell>
          <cell r="S92">
            <v>13258731</v>
          </cell>
          <cell r="T92" t="str">
            <v>DGAPEAS_11</v>
          </cell>
          <cell r="U92">
            <v>1</v>
          </cell>
          <cell r="V92">
            <v>1</v>
          </cell>
          <cell r="W92" t="str">
            <v>DGAPEAS</v>
          </cell>
        </row>
        <row r="93">
          <cell r="G93" t="str">
            <v>GP 044-12</v>
          </cell>
          <cell r="H93">
            <v>40904</v>
          </cell>
          <cell r="I93" t="str">
            <v>IGNACIO SOBERANES CORTÉS</v>
          </cell>
          <cell r="J93" t="str">
            <v>DERMS</v>
          </cell>
          <cell r="K93">
            <v>73062</v>
          </cell>
          <cell r="L93">
            <v>22104</v>
          </cell>
          <cell r="M93" t="str">
            <v>5111 19 00 00 00 00</v>
          </cell>
          <cell r="N93">
            <v>0</v>
          </cell>
          <cell r="O93" t="str">
            <v>Suministro de cafetería y agua purificada</v>
          </cell>
          <cell r="P93">
            <v>40909</v>
          </cell>
          <cell r="Q93">
            <v>41274</v>
          </cell>
          <cell r="R93" t="str">
            <v>Anual</v>
          </cell>
          <cell r="S93">
            <v>888159</v>
          </cell>
          <cell r="T93" t="str">
            <v>DERMS_05</v>
          </cell>
          <cell r="U93">
            <v>1</v>
          </cell>
          <cell r="V93">
            <v>1</v>
          </cell>
          <cell r="W93" t="str">
            <v>DERMS</v>
          </cell>
        </row>
        <row r="94">
          <cell r="G94" t="str">
            <v>GP 045-12</v>
          </cell>
          <cell r="H94">
            <v>40904</v>
          </cell>
          <cell r="I94" t="str">
            <v>IGNACIO SOBERANES CORTÉS</v>
          </cell>
          <cell r="J94" t="str">
            <v>DERMS</v>
          </cell>
          <cell r="K94">
            <v>73062</v>
          </cell>
          <cell r="L94">
            <v>22104</v>
          </cell>
          <cell r="M94" t="str">
            <v>5106 15 01 00 00 00</v>
          </cell>
          <cell r="N94">
            <v>0</v>
          </cell>
          <cell r="O94" t="str">
            <v>Adquisición de perecederos y productos alimenticios destinados al servicio de comedor de la Financiera Rural</v>
          </cell>
          <cell r="P94">
            <v>40909</v>
          </cell>
          <cell r="Q94">
            <v>41274</v>
          </cell>
          <cell r="R94" t="str">
            <v>Multianual</v>
          </cell>
          <cell r="S94">
            <v>528000</v>
          </cell>
          <cell r="T94" t="str">
            <v>DERMS_06</v>
          </cell>
          <cell r="U94">
            <v>1</v>
          </cell>
          <cell r="V94">
            <v>1</v>
          </cell>
          <cell r="W94" t="str">
            <v>DERMS</v>
          </cell>
        </row>
        <row r="95">
          <cell r="G95" t="str">
            <v>GP 046-12</v>
          </cell>
          <cell r="H95">
            <v>40904</v>
          </cell>
          <cell r="I95" t="str">
            <v>IGNACIO SOBERANES CORTÉS</v>
          </cell>
          <cell r="J95" t="str">
            <v>DERMS</v>
          </cell>
          <cell r="K95">
            <v>73062</v>
          </cell>
          <cell r="L95">
            <v>22104</v>
          </cell>
          <cell r="M95" t="str">
            <v>5106 15 01 00 00 00</v>
          </cell>
          <cell r="N95">
            <v>0</v>
          </cell>
          <cell r="O95" t="str">
            <v>Servicio de alimentación en las instalaciones de la financiera</v>
          </cell>
          <cell r="P95">
            <v>40909</v>
          </cell>
          <cell r="Q95">
            <v>41274</v>
          </cell>
          <cell r="R95" t="str">
            <v>Anual</v>
          </cell>
          <cell r="S95">
            <v>87285</v>
          </cell>
          <cell r="T95" t="str">
            <v>DERMS_07</v>
          </cell>
          <cell r="U95">
            <v>1</v>
          </cell>
          <cell r="V95">
            <v>1</v>
          </cell>
          <cell r="W95" t="str">
            <v>DERMS</v>
          </cell>
        </row>
        <row r="96">
          <cell r="G96" t="str">
            <v>GP 047-12</v>
          </cell>
          <cell r="H96">
            <v>40904</v>
          </cell>
          <cell r="I96" t="str">
            <v>IGNACIO SOBERANES CORTÉS</v>
          </cell>
          <cell r="J96" t="str">
            <v>DERMS</v>
          </cell>
          <cell r="K96">
            <v>73062</v>
          </cell>
          <cell r="L96">
            <v>34601</v>
          </cell>
          <cell r="M96" t="str">
            <v>5111 32 01 00 00 00</v>
          </cell>
          <cell r="N96">
            <v>0</v>
          </cell>
          <cell r="O96" t="str">
            <v>Ampliación del 20% del servicio de almacenaje para resguardo de los bienes muebles de la Financiera Rural</v>
          </cell>
          <cell r="P96">
            <v>40909</v>
          </cell>
          <cell r="Q96">
            <v>41274</v>
          </cell>
          <cell r="R96" t="str">
            <v>Por Servicio</v>
          </cell>
          <cell r="S96">
            <v>92000</v>
          </cell>
          <cell r="T96" t="str">
            <v>DERMS_33</v>
          </cell>
          <cell r="U96">
            <v>1</v>
          </cell>
          <cell r="V96">
            <v>1</v>
          </cell>
          <cell r="W96" t="str">
            <v>DERMS</v>
          </cell>
        </row>
        <row r="97">
          <cell r="G97" t="str">
            <v>GP 048-12</v>
          </cell>
          <cell r="H97">
            <v>40904</v>
          </cell>
          <cell r="I97" t="str">
            <v>IGNACIO SOBERANES CORTÉS</v>
          </cell>
          <cell r="J97" t="str">
            <v>DERMS</v>
          </cell>
          <cell r="K97">
            <v>73062</v>
          </cell>
          <cell r="L97">
            <v>33602</v>
          </cell>
          <cell r="M97" t="str">
            <v>5111 13 02 00 00 00</v>
          </cell>
          <cell r="N97">
            <v>0</v>
          </cell>
          <cell r="O97" t="str">
            <v>Servicios de reproducción de documentos en las agencias, coordinaciones regionales y corporativo de la Financiera Rural, por el período del 01 de enero al 31 de diciembre de 2012</v>
          </cell>
          <cell r="P97">
            <v>40909</v>
          </cell>
          <cell r="Q97">
            <v>41274</v>
          </cell>
          <cell r="R97" t="str">
            <v>Multianual</v>
          </cell>
          <cell r="S97">
            <v>6598462.5</v>
          </cell>
          <cell r="T97" t="str">
            <v>DERMS_24</v>
          </cell>
          <cell r="U97">
            <v>1</v>
          </cell>
          <cell r="V97">
            <v>3</v>
          </cell>
          <cell r="W97" t="str">
            <v>DERMS</v>
          </cell>
        </row>
        <row r="98">
          <cell r="G98" t="str">
            <v>GP 049-12</v>
          </cell>
          <cell r="H98">
            <v>40910</v>
          </cell>
          <cell r="I98" t="str">
            <v>JESICA ALYN MUÑOZ OLMEDO</v>
          </cell>
          <cell r="J98" t="str">
            <v>UAIR</v>
          </cell>
          <cell r="K98">
            <v>75009</v>
          </cell>
          <cell r="L98">
            <v>32701</v>
          </cell>
          <cell r="M98" t="str">
            <v>5111 30 00 00 00 00</v>
          </cell>
          <cell r="N98" t="str">
            <v>Factura</v>
          </cell>
          <cell r="O98" t="str">
            <v>Derecho de uso de la licencia de software para el Sistema de Análisis Estadístico SAS</v>
          </cell>
          <cell r="P98">
            <v>40909</v>
          </cell>
          <cell r="Q98">
            <v>41274</v>
          </cell>
          <cell r="R98" t="str">
            <v>Anual</v>
          </cell>
          <cell r="S98">
            <v>1126682</v>
          </cell>
          <cell r="T98" t="str">
            <v>UAIR_02</v>
          </cell>
          <cell r="U98">
            <v>2</v>
          </cell>
          <cell r="V98">
            <v>1</v>
          </cell>
          <cell r="W98" t="str">
            <v>UAIR</v>
          </cell>
        </row>
        <row r="99">
          <cell r="G99" t="str">
            <v>GP 050-12</v>
          </cell>
          <cell r="H99">
            <v>40911</v>
          </cell>
          <cell r="I99" t="str">
            <v>EMILIO G. SANDERS ROMERO</v>
          </cell>
          <cell r="J99" t="str">
            <v>DERH</v>
          </cell>
          <cell r="K99">
            <v>73059</v>
          </cell>
          <cell r="L99">
            <v>32701</v>
          </cell>
          <cell r="M99" t="str">
            <v>5111 30 00 00 00 00</v>
          </cell>
          <cell r="N99" t="str">
            <v>Factura</v>
          </cell>
          <cell r="O99" t="str">
            <v>Actualización del curso de inducción de Financiera Rural</v>
          </cell>
          <cell r="P99">
            <v>40923</v>
          </cell>
          <cell r="Q99">
            <v>41274</v>
          </cell>
          <cell r="R99" t="str">
            <v>Cancelado</v>
          </cell>
          <cell r="S99">
            <v>0</v>
          </cell>
          <cell r="T99" t="str">
            <v>DERH_07</v>
          </cell>
          <cell r="U99">
            <v>1</v>
          </cell>
          <cell r="V99" t="str">
            <v>X</v>
          </cell>
          <cell r="W99" t="str">
            <v>DERH</v>
          </cell>
        </row>
        <row r="100">
          <cell r="G100" t="str">
            <v>GP 051-12</v>
          </cell>
          <cell r="H100">
            <v>40911</v>
          </cell>
          <cell r="I100" t="str">
            <v>EMILIO G. SANDERS ROMERO</v>
          </cell>
          <cell r="J100" t="str">
            <v>DERH</v>
          </cell>
          <cell r="K100">
            <v>73059</v>
          </cell>
          <cell r="L100">
            <v>33901</v>
          </cell>
          <cell r="M100" t="str">
            <v>5111 20 00 00 00 00</v>
          </cell>
          <cell r="N100" t="str">
            <v>factura</v>
          </cell>
          <cell r="O100" t="str">
            <v>Contratos del servicio de médicos y enfermería para el ejercicio 2012</v>
          </cell>
          <cell r="P100">
            <v>40940</v>
          </cell>
          <cell r="Q100">
            <v>41274</v>
          </cell>
          <cell r="R100" t="str">
            <v>Anual</v>
          </cell>
          <cell r="S100">
            <v>893000</v>
          </cell>
          <cell r="T100" t="str">
            <v>DERH_10</v>
          </cell>
          <cell r="U100">
            <v>2</v>
          </cell>
          <cell r="V100">
            <v>7</v>
          </cell>
          <cell r="W100" t="str">
            <v>DERH</v>
          </cell>
        </row>
        <row r="101">
          <cell r="G101" t="str">
            <v>GP 052-12</v>
          </cell>
          <cell r="H101">
            <v>40913</v>
          </cell>
          <cell r="I101" t="str">
            <v>LUIS ROBERTO MUÑOZ MOYA</v>
          </cell>
          <cell r="J101" t="str">
            <v>DERH</v>
          </cell>
          <cell r="K101">
            <v>73059</v>
          </cell>
          <cell r="L101">
            <v>33901</v>
          </cell>
          <cell r="M101" t="str">
            <v>5111 20 00 00 00 00</v>
          </cell>
          <cell r="N101" t="str">
            <v>C Fiscal Digital</v>
          </cell>
          <cell r="O101" t="str">
            <v>Contratación de agente de seguros de personas y bienes patrimoniales propiedad de la Financiera Rural</v>
          </cell>
          <cell r="P101">
            <v>40940</v>
          </cell>
          <cell r="Q101">
            <v>41274</v>
          </cell>
          <cell r="R101" t="str">
            <v>Anual</v>
          </cell>
          <cell r="S101">
            <v>85000</v>
          </cell>
          <cell r="T101" t="str">
            <v>DERMS_31</v>
          </cell>
          <cell r="U101">
            <v>1</v>
          </cell>
          <cell r="V101">
            <v>1</v>
          </cell>
          <cell r="W101" t="str">
            <v>DERMS</v>
          </cell>
        </row>
        <row r="102">
          <cell r="G102" t="str">
            <v>GP 053-12</v>
          </cell>
          <cell r="H102">
            <v>40913</v>
          </cell>
          <cell r="I102" t="str">
            <v>EMILIO G. SANDERS ROMERO</v>
          </cell>
          <cell r="J102" t="str">
            <v>DERH</v>
          </cell>
          <cell r="K102">
            <v>73059</v>
          </cell>
          <cell r="L102">
            <v>32701</v>
          </cell>
          <cell r="M102" t="str">
            <v>5111 30 00 00 00 00</v>
          </cell>
          <cell r="N102" t="str">
            <v>factura</v>
          </cell>
          <cell r="O102" t="str">
            <v>Renovación de la licencia del sistema para la aplicación de evaluaciones psicotécnicas para el personal de Financiera Rural</v>
          </cell>
          <cell r="P102">
            <v>40917</v>
          </cell>
          <cell r="Q102">
            <v>41274</v>
          </cell>
          <cell r="R102" t="str">
            <v>Anual</v>
          </cell>
          <cell r="S102">
            <v>73104</v>
          </cell>
          <cell r="T102" t="str">
            <v>DERH_07</v>
          </cell>
          <cell r="U102">
            <v>2</v>
          </cell>
          <cell r="V102">
            <v>1</v>
          </cell>
          <cell r="W102" t="str">
            <v>DERH</v>
          </cell>
        </row>
        <row r="103">
          <cell r="G103" t="str">
            <v>GP 054-12</v>
          </cell>
          <cell r="H103">
            <v>40913</v>
          </cell>
          <cell r="I103" t="str">
            <v>MARCELA LARA CHÁVEZ</v>
          </cell>
          <cell r="J103" t="str">
            <v>DEO</v>
          </cell>
          <cell r="K103">
            <v>73011</v>
          </cell>
          <cell r="L103">
            <v>33901</v>
          </cell>
          <cell r="M103" t="str">
            <v>Administración de personal</v>
          </cell>
          <cell r="N103" t="str">
            <v>factura</v>
          </cell>
          <cell r="O103" t="str">
            <v>Contratación de los servicios de administrción de personal outsourcing, correspondiente a la Dirección General Adjunta de Finanzas, Operaciones y Sistemas. Contrato FR-DGS-DERMS-025-10/CM FR-DGAA-DERMS-022-10/CM FR-DGAA-DERMS-030-11/CM FR-DGAA-DERMS-002-12</v>
          </cell>
          <cell r="P103">
            <v>40909</v>
          </cell>
          <cell r="Q103">
            <v>41274</v>
          </cell>
          <cell r="R103" t="str">
            <v>Multianual</v>
          </cell>
          <cell r="S103">
            <v>15000000</v>
          </cell>
          <cell r="T103" t="str">
            <v>DEO_01</v>
          </cell>
          <cell r="U103">
            <v>1</v>
          </cell>
          <cell r="V103">
            <v>1</v>
          </cell>
          <cell r="W103" t="str">
            <v>DEO</v>
          </cell>
        </row>
        <row r="104">
          <cell r="G104" t="str">
            <v>GP 055-12</v>
          </cell>
          <cell r="H104">
            <v>40913</v>
          </cell>
          <cell r="I104" t="str">
            <v>ALBERTO LARREA CORTÉS</v>
          </cell>
          <cell r="J104" t="str">
            <v>DECI</v>
          </cell>
          <cell r="K104">
            <v>73002</v>
          </cell>
          <cell r="L104">
            <v>33105</v>
          </cell>
          <cell r="M104" t="str">
            <v>5108 02 01 02 06 00</v>
          </cell>
          <cell r="N104">
            <v>0</v>
          </cell>
          <cell r="O104" t="str">
            <v>Contratación de testigo social para el procedimiento de licitación pública nacional, para el servicio de administración de personal para la operación de los programas y/o proyectos de apoyo y servicios a cargo de la Financiera Rural</v>
          </cell>
          <cell r="P104">
            <v>40918</v>
          </cell>
          <cell r="Q104">
            <v>40999</v>
          </cell>
          <cell r="R104" t="str">
            <v>Por Servicio</v>
          </cell>
          <cell r="S104">
            <v>300000</v>
          </cell>
          <cell r="T104" t="str">
            <v>DECI_08</v>
          </cell>
          <cell r="U104">
            <v>3</v>
          </cell>
          <cell r="V104">
            <v>1</v>
          </cell>
          <cell r="W104" t="str">
            <v>DECI</v>
          </cell>
        </row>
        <row r="105">
          <cell r="G105" t="str">
            <v>GP 056-12</v>
          </cell>
          <cell r="H105">
            <v>40914</v>
          </cell>
          <cell r="I105" t="str">
            <v>MIGUEL ÁNGEL LÓPEZ MARTÍNEZ</v>
          </cell>
          <cell r="J105" t="str">
            <v>DEPNIFR</v>
          </cell>
          <cell r="K105">
            <v>73028</v>
          </cell>
          <cell r="L105" t="str">
            <v>9020C</v>
          </cell>
          <cell r="O105" t="str">
            <v>Contratación del servicio de administración de personal para la operación de los programas de apoyo ala FR del 01 marzo al 31 diciembre 2012, se erogará con Unidades de fomento</v>
          </cell>
          <cell r="P105">
            <v>40969</v>
          </cell>
          <cell r="Q105">
            <v>41274</v>
          </cell>
          <cell r="R105" t="str">
            <v>Anual</v>
          </cell>
          <cell r="S105">
            <v>22128432</v>
          </cell>
          <cell r="T105" t="str">
            <v>DEPNIFR_01</v>
          </cell>
          <cell r="U105">
            <v>1</v>
          </cell>
          <cell r="V105">
            <v>1</v>
          </cell>
          <cell r="W105" t="str">
            <v>DEPNIFR</v>
          </cell>
        </row>
        <row r="106">
          <cell r="G106" t="str">
            <v>GP 057-12</v>
          </cell>
          <cell r="H106">
            <v>40914</v>
          </cell>
          <cell r="I106" t="str">
            <v>IGNACIO SOBERANES CORTÉS</v>
          </cell>
          <cell r="J106" t="str">
            <v>DERMS</v>
          </cell>
          <cell r="K106">
            <v>73062</v>
          </cell>
          <cell r="L106">
            <v>31401</v>
          </cell>
          <cell r="M106" t="str">
            <v>5111 11 02 01 00 00</v>
          </cell>
          <cell r="N106" t="str">
            <v>C Fiscal Digital</v>
          </cell>
          <cell r="O106" t="str">
            <v>Servicio de telecomunicaciones, telefonía convencional para las oficinas de la Financiera Rural. Período del 1o de enero al 31 de diciembre de 2012</v>
          </cell>
          <cell r="P106">
            <v>40909</v>
          </cell>
          <cell r="Q106">
            <v>41274</v>
          </cell>
          <cell r="R106" t="str">
            <v>Multianual</v>
          </cell>
          <cell r="S106">
            <v>6433820</v>
          </cell>
          <cell r="T106" t="str">
            <v>DERMS_12</v>
          </cell>
          <cell r="U106">
            <v>1</v>
          </cell>
          <cell r="V106">
            <v>2</v>
          </cell>
          <cell r="W106" t="str">
            <v>DERMS</v>
          </cell>
        </row>
        <row r="107">
          <cell r="G107" t="str">
            <v>GP 058-12</v>
          </cell>
          <cell r="H107">
            <v>40914</v>
          </cell>
          <cell r="I107" t="str">
            <v>IGNACIO SOBERANES CORTÉS</v>
          </cell>
          <cell r="J107" t="str">
            <v>DERMS</v>
          </cell>
          <cell r="K107">
            <v>73062</v>
          </cell>
          <cell r="L107">
            <v>35801</v>
          </cell>
          <cell r="M107" t="str">
            <v>5111 36 01 00 00 00</v>
          </cell>
          <cell r="N107">
            <v>0</v>
          </cell>
          <cell r="O107" t="str">
            <v>Servicios de limpieza integral con suministro de materiales a nivel nacional</v>
          </cell>
          <cell r="P107">
            <v>40909</v>
          </cell>
          <cell r="Q107">
            <v>41274</v>
          </cell>
          <cell r="R107" t="str">
            <v>Multianual</v>
          </cell>
          <cell r="S107">
            <v>16484695</v>
          </cell>
          <cell r="T107" t="str">
            <v>DERMS_40</v>
          </cell>
          <cell r="U107">
            <v>1</v>
          </cell>
          <cell r="V107">
            <v>1</v>
          </cell>
          <cell r="W107" t="str">
            <v>DERMS</v>
          </cell>
        </row>
        <row r="108">
          <cell r="G108" t="str">
            <v>GP 059-12</v>
          </cell>
          <cell r="H108">
            <v>40914</v>
          </cell>
          <cell r="I108" t="str">
            <v>IGNACIO SOBERANES CORTÉS</v>
          </cell>
          <cell r="J108" t="str">
            <v>DERMS</v>
          </cell>
          <cell r="K108">
            <v>73062</v>
          </cell>
          <cell r="L108">
            <v>35101</v>
          </cell>
          <cell r="M108" t="str">
            <v>5111 05 03 01 00 00</v>
          </cell>
          <cell r="N108">
            <v>0</v>
          </cell>
          <cell r="O108" t="str">
            <v>Servicio de mantenimiento y fumigación de bienes muebles, inmuebles de la Financiera Rural a nivel nacional con suministro de materiales</v>
          </cell>
          <cell r="P108">
            <v>40909</v>
          </cell>
          <cell r="Q108">
            <v>41274</v>
          </cell>
          <cell r="R108" t="str">
            <v>Multianual</v>
          </cell>
          <cell r="S108">
            <v>12333824</v>
          </cell>
          <cell r="T108" t="str">
            <v>DERMS_35</v>
          </cell>
          <cell r="U108">
            <v>1</v>
          </cell>
          <cell r="V108">
            <v>7</v>
          </cell>
          <cell r="W108" t="str">
            <v>DERMS</v>
          </cell>
        </row>
        <row r="109">
          <cell r="G109" t="str">
            <v>GP 060-12</v>
          </cell>
          <cell r="H109">
            <v>40914</v>
          </cell>
          <cell r="I109" t="str">
            <v>IGNACIO SOBERANES CORTÉS</v>
          </cell>
          <cell r="J109" t="str">
            <v>DERMS</v>
          </cell>
          <cell r="K109">
            <v>73062</v>
          </cell>
          <cell r="L109">
            <v>21101</v>
          </cell>
          <cell r="M109" t="str">
            <v>5111 13 01 00 00 00</v>
          </cell>
          <cell r="N109">
            <v>0</v>
          </cell>
          <cell r="O109" t="str">
            <v>Suministro de papelería personalizada, sellos, hojas membretadas y tarjetas de presentación</v>
          </cell>
          <cell r="P109">
            <v>40940</v>
          </cell>
          <cell r="Q109">
            <v>41274</v>
          </cell>
          <cell r="R109" t="str">
            <v>Anual</v>
          </cell>
          <cell r="S109">
            <v>593571</v>
          </cell>
          <cell r="T109" t="str">
            <v>DERMS_02</v>
          </cell>
          <cell r="U109">
            <v>1</v>
          </cell>
          <cell r="V109">
            <v>1</v>
          </cell>
          <cell r="W109" t="str">
            <v>DERMS</v>
          </cell>
        </row>
        <row r="110">
          <cell r="G110" t="str">
            <v>GP 061-12</v>
          </cell>
          <cell r="H110">
            <v>40914</v>
          </cell>
          <cell r="I110" t="str">
            <v>IGNACIO SOBERANES CORTÉS</v>
          </cell>
          <cell r="J110" t="str">
            <v>DERMS</v>
          </cell>
          <cell r="K110">
            <v>73062</v>
          </cell>
          <cell r="L110">
            <v>34701</v>
          </cell>
          <cell r="M110" t="str">
            <v>5111 23 00 00 00 00</v>
          </cell>
          <cell r="N110">
            <v>0</v>
          </cell>
          <cell r="O110" t="str">
            <v>Fletes, maniobras y servicio de tranporte de materiales, útiles de oficina, mobiliario, cajas de archivo muerto, entre otros</v>
          </cell>
          <cell r="P110">
            <v>40940</v>
          </cell>
          <cell r="Q110">
            <v>41274</v>
          </cell>
          <cell r="R110" t="str">
            <v>Anual</v>
          </cell>
          <cell r="S110">
            <v>305000</v>
          </cell>
          <cell r="T110" t="str">
            <v>DERMS_34</v>
          </cell>
          <cell r="U110">
            <v>1</v>
          </cell>
          <cell r="V110">
            <v>1</v>
          </cell>
          <cell r="W110" t="str">
            <v>DERMS</v>
          </cell>
        </row>
        <row r="111">
          <cell r="G111" t="str">
            <v>GP 062-12</v>
          </cell>
          <cell r="H111">
            <v>40914</v>
          </cell>
          <cell r="I111" t="str">
            <v>IGNACIO SOBERANES CORTÉS</v>
          </cell>
          <cell r="J111" t="str">
            <v>DERMS</v>
          </cell>
          <cell r="K111">
            <v>73062</v>
          </cell>
          <cell r="L111">
            <v>21101</v>
          </cell>
          <cell r="M111" t="str">
            <v>5111 13 01 00 00 00</v>
          </cell>
          <cell r="N111">
            <v>0</v>
          </cell>
          <cell r="O111" t="str">
            <v>Continuidad del servicio de adquisición de artículos de papelería a través de tienda virtual para el ejercicio 2012</v>
          </cell>
          <cell r="P111">
            <v>40909</v>
          </cell>
          <cell r="Q111">
            <v>41274</v>
          </cell>
          <cell r="R111" t="str">
            <v>Multianual</v>
          </cell>
          <cell r="S111">
            <v>4221274</v>
          </cell>
          <cell r="T111" t="str">
            <v>DERMS_01</v>
          </cell>
          <cell r="U111">
            <v>1</v>
          </cell>
          <cell r="V111">
            <v>1</v>
          </cell>
          <cell r="W111" t="str">
            <v>DERMS</v>
          </cell>
        </row>
        <row r="112">
          <cell r="G112" t="str">
            <v>GP 063-12</v>
          </cell>
          <cell r="H112">
            <v>40914</v>
          </cell>
          <cell r="I112" t="str">
            <v>IGNACIO SOBERANES CORTÉS</v>
          </cell>
          <cell r="J112" t="str">
            <v>DERMS</v>
          </cell>
          <cell r="K112">
            <v>73062</v>
          </cell>
          <cell r="L112">
            <v>21401</v>
          </cell>
          <cell r="M112" t="str">
            <v>5111 13 04 00 00 00</v>
          </cell>
          <cell r="N112">
            <v>0</v>
          </cell>
          <cell r="O112" t="str">
            <v>Continuidad del servicio de adquisición de consumibles de cómputo a través de tienda virtual para el ejercicio 2012</v>
          </cell>
          <cell r="P112">
            <v>40909</v>
          </cell>
          <cell r="Q112">
            <v>41274</v>
          </cell>
          <cell r="R112" t="str">
            <v>Multianual</v>
          </cell>
          <cell r="S112">
            <v>3119990</v>
          </cell>
          <cell r="T112" t="str">
            <v>DERMS_04</v>
          </cell>
          <cell r="U112">
            <v>1</v>
          </cell>
          <cell r="V112">
            <v>1</v>
          </cell>
          <cell r="W112" t="str">
            <v>DERMS</v>
          </cell>
        </row>
        <row r="113">
          <cell r="G113" t="str">
            <v>GP 064-12</v>
          </cell>
          <cell r="H113">
            <v>40914</v>
          </cell>
          <cell r="I113" t="str">
            <v>IGNACIO SOBERANES CORTÉS</v>
          </cell>
          <cell r="J113" t="str">
            <v>DERMS</v>
          </cell>
          <cell r="K113">
            <v>73062</v>
          </cell>
          <cell r="L113">
            <v>34601</v>
          </cell>
          <cell r="M113" t="str">
            <v>5111 32 01 00 00 00</v>
          </cell>
          <cell r="N113">
            <v>0</v>
          </cell>
          <cell r="O113" t="str">
            <v>Contratación del servicio de almacenaje para resguardo de los bienes muebles de la Financiera Rural para 2012</v>
          </cell>
          <cell r="P113">
            <v>40969</v>
          </cell>
          <cell r="Q113">
            <v>41274</v>
          </cell>
          <cell r="R113" t="str">
            <v>Anual</v>
          </cell>
          <cell r="S113">
            <v>425263</v>
          </cell>
          <cell r="T113" t="str">
            <v>DERMS_33</v>
          </cell>
          <cell r="U113">
            <v>2</v>
          </cell>
          <cell r="V113">
            <v>1</v>
          </cell>
          <cell r="W113" t="str">
            <v>DERMS</v>
          </cell>
        </row>
        <row r="114">
          <cell r="G114" t="str">
            <v>GP 065-12</v>
          </cell>
          <cell r="H114">
            <v>40914</v>
          </cell>
          <cell r="I114" t="str">
            <v>IGNACIO SOBERANES CORTÉS</v>
          </cell>
          <cell r="J114" t="str">
            <v>DERMS</v>
          </cell>
          <cell r="K114">
            <v>73062</v>
          </cell>
          <cell r="L114">
            <v>22104</v>
          </cell>
          <cell r="M114" t="str">
            <v>5111 19 00 00 00 00</v>
          </cell>
          <cell r="N114">
            <v>0</v>
          </cell>
          <cell r="O114" t="str">
            <v>Suministro de café</v>
          </cell>
          <cell r="P114">
            <v>40940</v>
          </cell>
          <cell r="Q114">
            <v>41274</v>
          </cell>
          <cell r="R114" t="str">
            <v>Anual</v>
          </cell>
          <cell r="S114">
            <v>71557</v>
          </cell>
          <cell r="T114" t="str">
            <v>DERMS_08</v>
          </cell>
          <cell r="U114">
            <v>1</v>
          </cell>
          <cell r="V114">
            <v>1</v>
          </cell>
          <cell r="W114" t="str">
            <v>DERMS</v>
          </cell>
        </row>
        <row r="115">
          <cell r="G115" t="str">
            <v>GP 066-12</v>
          </cell>
          <cell r="H115">
            <v>40914</v>
          </cell>
          <cell r="I115" t="str">
            <v>IGNACIO SOBERANES CORTÉS</v>
          </cell>
          <cell r="J115" t="str">
            <v>DERMS</v>
          </cell>
          <cell r="K115">
            <v>73062</v>
          </cell>
          <cell r="L115">
            <v>31501</v>
          </cell>
          <cell r="M115" t="str">
            <v>5111 11 02 02 00 00</v>
          </cell>
          <cell r="N115" t="str">
            <v>C Fiscal Digital</v>
          </cell>
          <cell r="O115" t="str">
            <v>Servicio de telefonía celular para las oficinas de la Financiera Rural</v>
          </cell>
          <cell r="P115">
            <v>40909</v>
          </cell>
          <cell r="Q115">
            <v>41274</v>
          </cell>
          <cell r="R115" t="str">
            <v>Multianual</v>
          </cell>
          <cell r="S115">
            <v>753750</v>
          </cell>
          <cell r="T115" t="str">
            <v>DERMS_13</v>
          </cell>
          <cell r="U115">
            <v>1</v>
          </cell>
          <cell r="V115">
            <v>1</v>
          </cell>
          <cell r="W115" t="str">
            <v>DERMS</v>
          </cell>
        </row>
        <row r="116">
          <cell r="G116" t="str">
            <v>GP 067-12</v>
          </cell>
          <cell r="H116">
            <v>40914</v>
          </cell>
          <cell r="I116" t="str">
            <v>IGNACIO SOBERANES CORTÉS</v>
          </cell>
          <cell r="J116" t="str">
            <v>DERMS</v>
          </cell>
          <cell r="K116">
            <v>73062</v>
          </cell>
          <cell r="L116">
            <v>31902</v>
          </cell>
          <cell r="M116" t="str">
            <v>5111 34 01 00 00 00</v>
          </cell>
          <cell r="N116" t="str">
            <v>Impreso</v>
          </cell>
          <cell r="O116" t="str">
            <v>Servicios de estacionamiento para vehículos del personal de mandos medios, coordinadores de área, homólogos y otros de Finanaciera Rural. Contrato FR-DGAA-DERMS-015-10, CM FR-DGAA-DERMS-009-11</v>
          </cell>
          <cell r="P116">
            <v>40909</v>
          </cell>
          <cell r="Q116">
            <v>41274</v>
          </cell>
          <cell r="R116" t="str">
            <v>Multianual</v>
          </cell>
          <cell r="S116">
            <v>654411</v>
          </cell>
          <cell r="T116" t="str">
            <v>DERMS_19</v>
          </cell>
          <cell r="U116">
            <v>1</v>
          </cell>
          <cell r="V116">
            <v>1</v>
          </cell>
          <cell r="W116" t="str">
            <v>DERMS</v>
          </cell>
        </row>
        <row r="117">
          <cell r="G117" t="str">
            <v>GP 068-12</v>
          </cell>
          <cell r="H117">
            <v>40914</v>
          </cell>
          <cell r="I117" t="str">
            <v>IGNACIO SOBERANES CORTÉS</v>
          </cell>
          <cell r="J117" t="str">
            <v>DERMS</v>
          </cell>
          <cell r="K117">
            <v>73062</v>
          </cell>
          <cell r="L117">
            <v>31902</v>
          </cell>
          <cell r="M117" t="str">
            <v>5111 34 01 00 00 00</v>
          </cell>
          <cell r="N117" t="str">
            <v>Impreso</v>
          </cell>
          <cell r="O117" t="str">
            <v>Servicios de estacionamiento para vehículos del personal de mandos medios, coordinadores de área, homólogos y otros de Finanaciera Rural. Contrato FR-DGAA-DERMS-016-10 CM FR-DGAA-DERMS-010-11</v>
          </cell>
          <cell r="P117">
            <v>40909</v>
          </cell>
          <cell r="Q117">
            <v>41274</v>
          </cell>
          <cell r="R117" t="str">
            <v>Multianual</v>
          </cell>
          <cell r="S117">
            <v>904482</v>
          </cell>
          <cell r="T117" t="str">
            <v>DERMS_18</v>
          </cell>
          <cell r="U117">
            <v>1</v>
          </cell>
          <cell r="V117">
            <v>1</v>
          </cell>
          <cell r="W117" t="str">
            <v>DERMS</v>
          </cell>
        </row>
        <row r="118">
          <cell r="G118" t="str">
            <v>GP 069-12</v>
          </cell>
          <cell r="H118">
            <v>40914</v>
          </cell>
          <cell r="I118" t="str">
            <v>IGNACIO SOBERANES CORTÉS</v>
          </cell>
          <cell r="J118" t="str">
            <v>DERMS</v>
          </cell>
          <cell r="K118">
            <v>73062</v>
          </cell>
          <cell r="L118">
            <v>31902</v>
          </cell>
          <cell r="M118" t="str">
            <v>5111 34 01 00 00 00</v>
          </cell>
          <cell r="N118" t="str">
            <v>Impreso</v>
          </cell>
          <cell r="O118" t="str">
            <v>Servicios de estacionamiento para vehículos del personal de mandos medios, coordinadores de área, homólogos y otros de Finanaciera Rural. Contrato FR-DGAA-DERMS-017-10 CM FR-DGAA-DERMS-011-11</v>
          </cell>
          <cell r="P118">
            <v>40909</v>
          </cell>
          <cell r="Q118">
            <v>41274</v>
          </cell>
          <cell r="R118" t="str">
            <v>Multianual</v>
          </cell>
          <cell r="S118">
            <v>488909</v>
          </cell>
          <cell r="T118" t="str">
            <v>DERMS_20</v>
          </cell>
          <cell r="U118">
            <v>1</v>
          </cell>
          <cell r="V118">
            <v>1</v>
          </cell>
          <cell r="W118" t="str">
            <v>DERMS</v>
          </cell>
        </row>
        <row r="119">
          <cell r="G119" t="str">
            <v>GP 070-12</v>
          </cell>
          <cell r="H119">
            <v>40914</v>
          </cell>
          <cell r="I119" t="str">
            <v>IGNACIO SOBERANES CORTÉS</v>
          </cell>
          <cell r="J119" t="str">
            <v>DERMS</v>
          </cell>
          <cell r="K119">
            <v>73062</v>
          </cell>
          <cell r="L119">
            <v>26103</v>
          </cell>
          <cell r="M119" t="str">
            <v>5111 12 02 00 00 00</v>
          </cell>
          <cell r="N119" t="str">
            <v>C Fiscal Digital</v>
          </cell>
          <cell r="O119" t="str">
            <v>Servicio de suministro de combustible para el paque vehicular de la Financiera Rural. Período del 01 enero al 31 diciembre 2012</v>
          </cell>
          <cell r="P119">
            <v>40909</v>
          </cell>
          <cell r="Q119">
            <v>41274</v>
          </cell>
          <cell r="R119" t="str">
            <v>Multianual</v>
          </cell>
          <cell r="S119">
            <v>796100</v>
          </cell>
          <cell r="T119" t="str">
            <v>DERMS_09</v>
          </cell>
          <cell r="U119">
            <v>1</v>
          </cell>
          <cell r="V119">
            <v>1</v>
          </cell>
          <cell r="W119" t="str">
            <v>DERMS</v>
          </cell>
        </row>
        <row r="120">
          <cell r="G120" t="str">
            <v>GP 071-12</v>
          </cell>
          <cell r="H120">
            <v>40914</v>
          </cell>
          <cell r="I120" t="str">
            <v>IGNACIO SOBERANES CORTÉS</v>
          </cell>
          <cell r="J120" t="str">
            <v>DERMS</v>
          </cell>
          <cell r="K120">
            <v>73062</v>
          </cell>
          <cell r="L120">
            <v>31801</v>
          </cell>
          <cell r="M120" t="str">
            <v>5111 12 01 00 00 00</v>
          </cell>
          <cell r="N120" t="str">
            <v>C Fiscal Digital</v>
          </cell>
          <cell r="O120" t="str">
            <v>Servicio de mensajería en motocicleta para las oficinas de la Financiera Rural. Período del 01 enero al 31 diciembre 2012</v>
          </cell>
          <cell r="P120">
            <v>40909</v>
          </cell>
          <cell r="Q120">
            <v>41274</v>
          </cell>
          <cell r="R120" t="str">
            <v>Multianual</v>
          </cell>
          <cell r="S120">
            <v>644898</v>
          </cell>
          <cell r="T120" t="str">
            <v>DERMS_16</v>
          </cell>
          <cell r="U120">
            <v>1</v>
          </cell>
          <cell r="V120">
            <v>1</v>
          </cell>
          <cell r="W120" t="str">
            <v>DERMS</v>
          </cell>
        </row>
        <row r="121">
          <cell r="G121" t="str">
            <v>GP 072-12</v>
          </cell>
          <cell r="H121">
            <v>40914</v>
          </cell>
          <cell r="I121" t="str">
            <v>IGNACIO SOBERANES CORTÉS</v>
          </cell>
          <cell r="J121" t="str">
            <v>DERMS</v>
          </cell>
          <cell r="K121">
            <v>73062</v>
          </cell>
          <cell r="L121">
            <v>31801</v>
          </cell>
          <cell r="M121" t="str">
            <v>5111 12 01 00 00 00</v>
          </cell>
          <cell r="N121" t="str">
            <v>C Fiscal Digital</v>
          </cell>
          <cell r="O121" t="str">
            <v>Servicio de guías de mensajería a nivel nacional e internacional para las oficinas de la Financiera Rural. Período del 01 enero al 31 diciembre 2012</v>
          </cell>
          <cell r="P121">
            <v>40909</v>
          </cell>
          <cell r="Q121">
            <v>41274</v>
          </cell>
          <cell r="R121" t="str">
            <v>Multianual</v>
          </cell>
          <cell r="S121">
            <v>1196000</v>
          </cell>
          <cell r="T121" t="str">
            <v>DERMS_15</v>
          </cell>
          <cell r="U121">
            <v>1</v>
          </cell>
          <cell r="V121">
            <v>1</v>
          </cell>
          <cell r="W121" t="str">
            <v>DERMS</v>
          </cell>
        </row>
        <row r="122">
          <cell r="G122" t="str">
            <v>GP 073-12</v>
          </cell>
          <cell r="H122">
            <v>40918</v>
          </cell>
          <cell r="I122" t="str">
            <v>IGNACIO SOBERANES CORTÉS</v>
          </cell>
          <cell r="J122" t="str">
            <v>DERMS</v>
          </cell>
          <cell r="K122">
            <v>73062</v>
          </cell>
          <cell r="L122">
            <v>33801</v>
          </cell>
          <cell r="M122" t="str">
            <v>5111 06 03 00 00 00</v>
          </cell>
          <cell r="N122">
            <v>0</v>
          </cell>
          <cell r="O122" t="str">
            <v>Contratación del servicio de seguridad y vigilancia para las oficinas de la Financiera Rural a nivel nacional, período del 01 enero al 31 diciembre 2012</v>
          </cell>
          <cell r="P122">
            <v>40909</v>
          </cell>
          <cell r="Q122">
            <v>41274</v>
          </cell>
          <cell r="R122" t="str">
            <v>Multianual</v>
          </cell>
          <cell r="S122">
            <v>12800000</v>
          </cell>
          <cell r="T122" t="str">
            <v>DERMS_28</v>
          </cell>
          <cell r="U122">
            <v>1</v>
          </cell>
          <cell r="V122">
            <v>1</v>
          </cell>
          <cell r="W122" t="str">
            <v>DERMS</v>
          </cell>
        </row>
        <row r="123">
          <cell r="G123" t="str">
            <v>GP 074-12</v>
          </cell>
          <cell r="H123">
            <v>40918</v>
          </cell>
          <cell r="I123" t="str">
            <v>IGNACIO SOBERANES CORTÉS</v>
          </cell>
          <cell r="J123" t="str">
            <v>DERMS</v>
          </cell>
          <cell r="K123">
            <v>73062</v>
          </cell>
          <cell r="L123">
            <v>33801</v>
          </cell>
          <cell r="M123" t="str">
            <v>5111 06 04 00 00 00</v>
          </cell>
          <cell r="N123">
            <v>0</v>
          </cell>
          <cell r="O123" t="str">
            <v>Contratación del servicio alarma y monitoreo para los inmuebles de la Financiera Rural, período del 01 enero al 31 diciembre 2012</v>
          </cell>
          <cell r="P123">
            <v>40909</v>
          </cell>
          <cell r="Q123">
            <v>41274</v>
          </cell>
          <cell r="R123" t="str">
            <v>Multianual</v>
          </cell>
          <cell r="S123">
            <v>800000</v>
          </cell>
          <cell r="T123" t="str">
            <v>DERMS_30</v>
          </cell>
          <cell r="U123">
            <v>1</v>
          </cell>
          <cell r="V123">
            <v>1</v>
          </cell>
          <cell r="W123" t="str">
            <v>DERMS</v>
          </cell>
        </row>
        <row r="124">
          <cell r="G124" t="str">
            <v>GP 075-12</v>
          </cell>
          <cell r="H124">
            <v>40921</v>
          </cell>
          <cell r="I124" t="str">
            <v>ÓSCAR E. IBARRA MARTÍNEZ</v>
          </cell>
          <cell r="J124" t="str">
            <v>DERH</v>
          </cell>
          <cell r="K124">
            <v>73059</v>
          </cell>
          <cell r="L124">
            <v>15401</v>
          </cell>
          <cell r="M124" t="str">
            <v>5106 05 01 00 00 00</v>
          </cell>
          <cell r="N124">
            <v>0</v>
          </cell>
          <cell r="O124" t="str">
            <v>Adquisición de vales de despensa para el personal operativo</v>
          </cell>
          <cell r="P124">
            <v>40909</v>
          </cell>
          <cell r="Q124">
            <v>41274</v>
          </cell>
          <cell r="R124" t="str">
            <v>Multianual</v>
          </cell>
          <cell r="S124">
            <v>7508750.4000000004</v>
          </cell>
          <cell r="T124" t="str">
            <v>DERH_04</v>
          </cell>
          <cell r="U124">
            <v>1</v>
          </cell>
          <cell r="V124">
            <v>1</v>
          </cell>
          <cell r="W124" t="str">
            <v>DERH</v>
          </cell>
        </row>
        <row r="125">
          <cell r="G125" t="str">
            <v>GP 076-12</v>
          </cell>
          <cell r="H125">
            <v>40921</v>
          </cell>
          <cell r="I125" t="str">
            <v>ÓSCAR E. IBARRA MARTÍNEZ</v>
          </cell>
          <cell r="J125" t="str">
            <v>DERH</v>
          </cell>
          <cell r="K125">
            <v>73059</v>
          </cell>
          <cell r="L125">
            <v>14403</v>
          </cell>
          <cell r="M125" t="str">
            <v>5106 03 01 00 00 00</v>
          </cell>
          <cell r="N125" t="str">
            <v>Factura</v>
          </cell>
          <cell r="O125" t="str">
            <v>Pago de seguro de gastos médicos mayores del personal operativo</v>
          </cell>
          <cell r="P125">
            <v>40969</v>
          </cell>
          <cell r="Q125">
            <v>41274</v>
          </cell>
          <cell r="R125" t="str">
            <v>Multianual</v>
          </cell>
          <cell r="S125">
            <v>3000000</v>
          </cell>
          <cell r="T125" t="str">
            <v>DERH_03</v>
          </cell>
          <cell r="U125">
            <v>3</v>
          </cell>
          <cell r="V125">
            <v>1</v>
          </cell>
          <cell r="W125" t="str">
            <v>DERH</v>
          </cell>
        </row>
        <row r="126">
          <cell r="G126" t="str">
            <v>GP 077-12</v>
          </cell>
          <cell r="H126">
            <v>40921</v>
          </cell>
          <cell r="I126" t="str">
            <v>IGNACIO SOBERANES CORTÉS</v>
          </cell>
          <cell r="J126" t="str">
            <v>DERMS</v>
          </cell>
          <cell r="K126">
            <v>73062</v>
          </cell>
          <cell r="L126">
            <v>34501</v>
          </cell>
          <cell r="M126" t="str">
            <v>5111 07 01 00 00 00</v>
          </cell>
          <cell r="N126" t="str">
            <v>C Fiscal Digital</v>
          </cell>
          <cell r="O126" t="str">
            <v>Continuidad del servicio de aseguramiento de los bienes patrimoniales 2010-2012 del 01 enero al 31 diciembre 2012</v>
          </cell>
          <cell r="P126">
            <v>40909</v>
          </cell>
          <cell r="Q126">
            <v>41274</v>
          </cell>
          <cell r="R126" t="str">
            <v>Multianual</v>
          </cell>
          <cell r="S126">
            <v>2000000</v>
          </cell>
          <cell r="T126" t="str">
            <v>DERMS_32</v>
          </cell>
          <cell r="U126">
            <v>1</v>
          </cell>
          <cell r="V126">
            <v>1</v>
          </cell>
          <cell r="W126" t="str">
            <v>DERMS</v>
          </cell>
        </row>
        <row r="127">
          <cell r="G127" t="str">
            <v>GP 078-12</v>
          </cell>
          <cell r="H127">
            <v>40921</v>
          </cell>
          <cell r="I127" t="str">
            <v>LILÍ PONCE DE LEÓN MENDOZA</v>
          </cell>
          <cell r="J127" t="str">
            <v>DGAC</v>
          </cell>
          <cell r="K127">
            <v>72002</v>
          </cell>
          <cell r="L127">
            <v>21101</v>
          </cell>
          <cell r="M127" t="str">
            <v>5111 13 01 00 00 00</v>
          </cell>
          <cell r="N127" t="str">
            <v>factura</v>
          </cell>
          <cell r="O127" t="str">
            <v>Adquisición de buzones para las agencias  de crédito rural</v>
          </cell>
          <cell r="P127">
            <v>40923</v>
          </cell>
          <cell r="Q127">
            <v>41029</v>
          </cell>
          <cell r="R127" t="str">
            <v>Por Servicio</v>
          </cell>
          <cell r="S127">
            <v>100000</v>
          </cell>
          <cell r="T127" t="str">
            <v>DGAC_02</v>
          </cell>
          <cell r="U127">
            <v>1</v>
          </cell>
          <cell r="V127">
            <v>1</v>
          </cell>
          <cell r="W127" t="str">
            <v>DGAC</v>
          </cell>
        </row>
        <row r="128">
          <cell r="G128" t="str">
            <v>GP 079-12</v>
          </cell>
          <cell r="H128">
            <v>40925</v>
          </cell>
          <cell r="I128" t="str">
            <v>LUIS UGALDE LUGO</v>
          </cell>
          <cell r="J128" t="str">
            <v>DETI</v>
          </cell>
          <cell r="K128">
            <v>73040</v>
          </cell>
          <cell r="L128">
            <v>32701</v>
          </cell>
          <cell r="M128" t="str">
            <v>5111 30 00 00 00 00</v>
          </cell>
          <cell r="N128" t="str">
            <v>factura</v>
          </cell>
          <cell r="O128" t="str">
            <v>Flujo de fondos</v>
          </cell>
          <cell r="P128">
            <v>40922</v>
          </cell>
          <cell r="Q128">
            <v>41274</v>
          </cell>
          <cell r="R128" t="str">
            <v>Anual</v>
          </cell>
          <cell r="S128">
            <v>263200</v>
          </cell>
          <cell r="T128" t="str">
            <v>DETI_13</v>
          </cell>
          <cell r="U128">
            <v>1</v>
          </cell>
          <cell r="V128">
            <v>1</v>
          </cell>
          <cell r="W128" t="str">
            <v>DETI</v>
          </cell>
        </row>
        <row r="129">
          <cell r="G129" t="str">
            <v>GP 080-12</v>
          </cell>
          <cell r="H129">
            <v>40927</v>
          </cell>
          <cell r="I129" t="str">
            <v>ÓSCAR E. IBARRA MARTÍNEZ</v>
          </cell>
          <cell r="J129" t="str">
            <v>DERH</v>
          </cell>
          <cell r="K129">
            <v>73059</v>
          </cell>
          <cell r="L129">
            <v>33401</v>
          </cell>
          <cell r="M129" t="str">
            <v>5108 02 01 02 01 00</v>
          </cell>
          <cell r="N129" t="str">
            <v>factura</v>
          </cell>
          <cell r="O129" t="str">
            <v>Para la organización del "2o Encuentro Nacional de Promotores 2012"</v>
          </cell>
          <cell r="P129">
            <v>40928</v>
          </cell>
          <cell r="Q129">
            <v>40999</v>
          </cell>
          <cell r="R129" t="str">
            <v>Por Servicio</v>
          </cell>
          <cell r="S129">
            <v>3800000</v>
          </cell>
          <cell r="T129" t="str">
            <v>DERH_09</v>
          </cell>
          <cell r="U129">
            <v>1</v>
          </cell>
          <cell r="V129">
            <v>1</v>
          </cell>
          <cell r="W129" t="str">
            <v>DERH</v>
          </cell>
        </row>
        <row r="130">
          <cell r="G130" t="str">
            <v>GP 081-12</v>
          </cell>
          <cell r="H130">
            <v>40931</v>
          </cell>
          <cell r="I130" t="str">
            <v>LUIS UGALDE LUGO</v>
          </cell>
          <cell r="J130" t="str">
            <v>DETI</v>
          </cell>
          <cell r="K130">
            <v>73040</v>
          </cell>
          <cell r="L130">
            <v>32701</v>
          </cell>
          <cell r="M130" t="str">
            <v>5111 30 00 00 00 00</v>
          </cell>
          <cell r="N130" t="str">
            <v>factura</v>
          </cell>
          <cell r="O130" t="str">
            <v>Soporte técnico para el programa de cómputo de Factura Electrónica</v>
          </cell>
          <cell r="P130">
            <v>40931</v>
          </cell>
          <cell r="Q130">
            <v>40999</v>
          </cell>
          <cell r="R130" t="str">
            <v>Anual</v>
          </cell>
          <cell r="S130">
            <v>70000</v>
          </cell>
          <cell r="T130" t="str">
            <v>DETI_14</v>
          </cell>
          <cell r="U130">
            <v>1</v>
          </cell>
          <cell r="V130">
            <v>1</v>
          </cell>
          <cell r="W130" t="str">
            <v>DETI</v>
          </cell>
        </row>
        <row r="131">
          <cell r="G131" t="str">
            <v>GP 082-12</v>
          </cell>
          <cell r="H131">
            <v>40931</v>
          </cell>
          <cell r="I131" t="str">
            <v>ALBERTO LARREA CORTÉS</v>
          </cell>
          <cell r="J131" t="str">
            <v>DECI</v>
          </cell>
          <cell r="K131">
            <v>73002</v>
          </cell>
          <cell r="L131">
            <v>32701</v>
          </cell>
          <cell r="M131" t="str">
            <v>5111 30 00 00 00 00</v>
          </cell>
          <cell r="N131">
            <v>0</v>
          </cell>
          <cell r="O131" t="str">
            <v>CAAT (Computer Assisted Audit Tools). "Herramientas de Auditoría Asistidas por Computadora"</v>
          </cell>
          <cell r="P131">
            <v>40931</v>
          </cell>
          <cell r="Q131">
            <v>41029</v>
          </cell>
          <cell r="R131" t="str">
            <v>Anual</v>
          </cell>
          <cell r="S131">
            <v>74588</v>
          </cell>
          <cell r="T131" t="str">
            <v>DECI_06</v>
          </cell>
          <cell r="U131">
            <v>1</v>
          </cell>
          <cell r="V131">
            <v>1</v>
          </cell>
          <cell r="W131" t="str">
            <v>DECI</v>
          </cell>
        </row>
        <row r="132">
          <cell r="G132" t="str">
            <v>GP 083-12</v>
          </cell>
          <cell r="H132">
            <v>40932</v>
          </cell>
          <cell r="I132" t="str">
            <v>LUIS UGALDE LUGO</v>
          </cell>
          <cell r="J132" t="str">
            <v>DETI</v>
          </cell>
          <cell r="K132">
            <v>73040</v>
          </cell>
          <cell r="L132">
            <v>32701</v>
          </cell>
          <cell r="M132" t="str">
            <v>5111 30 00 00 00 00</v>
          </cell>
          <cell r="N132" t="str">
            <v>factura</v>
          </cell>
          <cell r="O132" t="str">
            <v>Renovación de la póliza de mantenimiento de la licencia de Spectrum</v>
          </cell>
          <cell r="P132">
            <v>40932</v>
          </cell>
          <cell r="Q132">
            <v>41274</v>
          </cell>
          <cell r="R132" t="str">
            <v>Anual</v>
          </cell>
          <cell r="S132">
            <v>371800</v>
          </cell>
          <cell r="T132" t="str">
            <v>DETI_12</v>
          </cell>
          <cell r="U132">
            <v>1</v>
          </cell>
          <cell r="V132">
            <v>1</v>
          </cell>
          <cell r="W132" t="str">
            <v>DETI</v>
          </cell>
        </row>
        <row r="133">
          <cell r="G133" t="str">
            <v>GP 084-12</v>
          </cell>
          <cell r="H133">
            <v>40934</v>
          </cell>
          <cell r="I133" t="str">
            <v>ÓSCAR E. IBARRA MARTíNEZ</v>
          </cell>
          <cell r="J133" t="str">
            <v>DERMS</v>
          </cell>
          <cell r="K133">
            <v>73062</v>
          </cell>
          <cell r="L133">
            <v>33901</v>
          </cell>
          <cell r="M133" t="str">
            <v>Administración de personal</v>
          </cell>
          <cell r="N133" t="str">
            <v>C Fiscal Digital</v>
          </cell>
          <cell r="O133" t="str">
            <v>Servicio de administración de personal para la Dirección Adjunta de Administración -DERH y DERMS- contrato FR-DGAA-DERMS-024-10/CM FR-DGAA-DERMS-021-10/CM FR-DGAA-DERMS-029-10/C.CDC FR-DGAA-DERMS-001-11</v>
          </cell>
          <cell r="P133">
            <v>40909</v>
          </cell>
          <cell r="Q133">
            <v>41274</v>
          </cell>
          <cell r="R133" t="str">
            <v>Multianual</v>
          </cell>
          <cell r="S133">
            <v>15912000</v>
          </cell>
          <cell r="T133" t="str">
            <v>DERMS_31</v>
          </cell>
          <cell r="U133">
            <v>2</v>
          </cell>
          <cell r="V133">
            <v>1</v>
          </cell>
          <cell r="W133" t="str">
            <v>DERMS</v>
          </cell>
        </row>
        <row r="134">
          <cell r="G134" t="str">
            <v>GP 085-12</v>
          </cell>
          <cell r="H134">
            <v>40934</v>
          </cell>
          <cell r="I134" t="str">
            <v>ÓSCAR E. IBARRA MARTíNEZ</v>
          </cell>
          <cell r="J134" t="str">
            <v>DERMS</v>
          </cell>
          <cell r="K134">
            <v>73062</v>
          </cell>
          <cell r="L134">
            <v>33901</v>
          </cell>
          <cell r="M134" t="str">
            <v>Administración de personal</v>
          </cell>
          <cell r="N134" t="str">
            <v>C Fiscal Digital</v>
          </cell>
          <cell r="O134" t="str">
            <v>Servicio de administración de personal para la Dirección General contrato FR-DGAA-DERMS-024-10/CM FR-DGAA-DERMS-021-10/CM FR-DGAA-DERMS-029-10/C.CDC FR-DGAA-DERMS-001-11</v>
          </cell>
          <cell r="P134">
            <v>40909</v>
          </cell>
          <cell r="Q134">
            <v>41274</v>
          </cell>
          <cell r="R134" t="str">
            <v>Multianual</v>
          </cell>
          <cell r="S134">
            <v>6000000</v>
          </cell>
          <cell r="T134" t="str">
            <v>DERMS_31</v>
          </cell>
          <cell r="U134">
            <v>3</v>
          </cell>
          <cell r="V134">
            <v>1</v>
          </cell>
          <cell r="W134" t="str">
            <v>DERMS</v>
          </cell>
        </row>
        <row r="135">
          <cell r="G135" t="str">
            <v>GP 086-12</v>
          </cell>
          <cell r="H135">
            <v>40934</v>
          </cell>
          <cell r="I135" t="str">
            <v>ISRAEL MARTÍNEZ LOMELÍ</v>
          </cell>
          <cell r="J135" t="str">
            <v>DGAJF</v>
          </cell>
          <cell r="K135">
            <v>72006</v>
          </cell>
          <cell r="L135">
            <v>33901</v>
          </cell>
          <cell r="M135" t="str">
            <v>Administración de personal</v>
          </cell>
          <cell r="N135" t="str">
            <v>C Fiscal Digital</v>
          </cell>
          <cell r="O135" t="str">
            <v>Servicio de administración de personal para la Dirección General Adjunta Jurídico y Fiduciario contrato FR-DGAA-DERMS-024-10/CM FR-DGAA-DERMS-021-10/CM FR-DGAA-DERMS-029-10/C.CDC FR-DGAA-DERMS-001-11</v>
          </cell>
          <cell r="P135">
            <v>40909</v>
          </cell>
          <cell r="Q135">
            <v>41274</v>
          </cell>
          <cell r="R135" t="str">
            <v>Multianual</v>
          </cell>
          <cell r="S135">
            <v>1765000</v>
          </cell>
          <cell r="T135" t="str">
            <v>DGAJF_07</v>
          </cell>
          <cell r="U135">
            <v>1</v>
          </cell>
          <cell r="V135">
            <v>1</v>
          </cell>
          <cell r="W135" t="str">
            <v>DGAJF</v>
          </cell>
        </row>
        <row r="136">
          <cell r="G136" t="str">
            <v>GP 087-12</v>
          </cell>
          <cell r="H136">
            <v>40934</v>
          </cell>
          <cell r="I136" t="str">
            <v>JOSÉ CERVANTES CALDERÓN</v>
          </cell>
          <cell r="J136" t="str">
            <v>OIC</v>
          </cell>
          <cell r="K136">
            <v>72008</v>
          </cell>
          <cell r="L136">
            <v>33901</v>
          </cell>
          <cell r="M136" t="str">
            <v>Administración de personal</v>
          </cell>
          <cell r="N136" t="str">
            <v>C Fiscal Digital</v>
          </cell>
          <cell r="O136" t="str">
            <v>Servicio de administración de personal para el Órgano Inetrno de Control contrato FR-DGAA-DERMS-024-10/CM FR-DGAA-DERMS-021-10/CM FR-DGAA-DERMS-029-10/C.CDC FR-DGAA-DERMS-001-11</v>
          </cell>
          <cell r="P136">
            <v>40909</v>
          </cell>
          <cell r="Q136">
            <v>41274</v>
          </cell>
          <cell r="R136" t="str">
            <v>Multianual</v>
          </cell>
          <cell r="S136">
            <v>894245</v>
          </cell>
          <cell r="T136" t="str">
            <v>OIC_02</v>
          </cell>
          <cell r="U136">
            <v>1</v>
          </cell>
          <cell r="V136">
            <v>1</v>
          </cell>
          <cell r="W136" t="str">
            <v>OIC</v>
          </cell>
        </row>
        <row r="137">
          <cell r="G137" t="str">
            <v>GP 088-12</v>
          </cell>
          <cell r="H137">
            <v>40938</v>
          </cell>
          <cell r="I137" t="str">
            <v>MANUEL 0RTEGA PLANCARTE</v>
          </cell>
          <cell r="J137" t="str">
            <v>DERH</v>
          </cell>
          <cell r="K137">
            <v>73059</v>
          </cell>
          <cell r="L137">
            <v>25301</v>
          </cell>
          <cell r="M137" t="str">
            <v>5106 19 01 00 00 00</v>
          </cell>
          <cell r="N137">
            <v>0</v>
          </cell>
          <cell r="O137" t="str">
            <v>Medicamentos y material de curación para el consultorio médico del edificio corporativo</v>
          </cell>
          <cell r="P137">
            <v>40938</v>
          </cell>
          <cell r="Q137">
            <v>41274</v>
          </cell>
          <cell r="R137" t="str">
            <v>Anual</v>
          </cell>
          <cell r="S137">
            <v>183000</v>
          </cell>
          <cell r="T137" t="str">
            <v>DERH_06</v>
          </cell>
          <cell r="U137">
            <v>1</v>
          </cell>
          <cell r="V137">
            <v>1</v>
          </cell>
          <cell r="W137" t="str">
            <v>DERH</v>
          </cell>
        </row>
        <row r="138">
          <cell r="G138" t="str">
            <v>GP 089-12</v>
          </cell>
          <cell r="H138">
            <v>40938</v>
          </cell>
          <cell r="I138" t="str">
            <v>EMILIO G. SANDERS ROMERO</v>
          </cell>
          <cell r="J138" t="str">
            <v>DERH</v>
          </cell>
          <cell r="K138">
            <v>73059</v>
          </cell>
          <cell r="L138">
            <v>32701</v>
          </cell>
          <cell r="M138" t="str">
            <v>5111 30 00 00 00 00</v>
          </cell>
          <cell r="N138" t="str">
            <v>factura</v>
          </cell>
          <cell r="O138" t="str">
            <v>Contratación de póliza del servicio de mantenimiento a los programas de administración de recursos humanos</v>
          </cell>
          <cell r="P138">
            <v>40954</v>
          </cell>
          <cell r="Q138">
            <v>41274</v>
          </cell>
          <cell r="R138" t="str">
            <v>Anual</v>
          </cell>
          <cell r="S138">
            <v>315000</v>
          </cell>
          <cell r="T138" t="str">
            <v>DERH_07</v>
          </cell>
          <cell r="U138">
            <v>3</v>
          </cell>
          <cell r="V138">
            <v>1</v>
          </cell>
          <cell r="W138" t="str">
            <v>DERH</v>
          </cell>
        </row>
        <row r="139">
          <cell r="G139" t="str">
            <v>GP 090-12</v>
          </cell>
          <cell r="H139">
            <v>40942</v>
          </cell>
          <cell r="I139" t="str">
            <v>GUSTAVO GONZÁLEZ ACEVEDO</v>
          </cell>
          <cell r="J139" t="str">
            <v>DEF</v>
          </cell>
          <cell r="K139">
            <v>73037</v>
          </cell>
          <cell r="L139">
            <v>33605</v>
          </cell>
          <cell r="M139" t="str">
            <v>5111 17 00 00 00 00</v>
          </cell>
          <cell r="N139" t="str">
            <v>factura</v>
          </cell>
          <cell r="O139" t="str">
            <v>Publicación de estados financieros con cifras al 31 de diciembre de 2011 en los periódicos El Financiero y El Economista</v>
          </cell>
          <cell r="P139">
            <v>40942</v>
          </cell>
          <cell r="Q139">
            <v>40998</v>
          </cell>
          <cell r="R139" t="str">
            <v>Anual</v>
          </cell>
          <cell r="S139">
            <v>105000</v>
          </cell>
          <cell r="T139" t="str">
            <v>DEF_03</v>
          </cell>
          <cell r="U139">
            <v>1</v>
          </cell>
          <cell r="V139">
            <v>2</v>
          </cell>
          <cell r="W139" t="str">
            <v>DEF</v>
          </cell>
        </row>
        <row r="140">
          <cell r="G140" t="str">
            <v>GP 091-12</v>
          </cell>
          <cell r="U140">
            <v>4</v>
          </cell>
          <cell r="V140" t="str">
            <v>X</v>
          </cell>
          <cell r="W140" t="str">
            <v/>
          </cell>
        </row>
        <row r="141">
          <cell r="G141" t="str">
            <v>GP 092-12</v>
          </cell>
          <cell r="H141">
            <v>40948</v>
          </cell>
          <cell r="I141" t="str">
            <v>IGNACIO SOBERANES CORTÉS</v>
          </cell>
          <cell r="J141" t="str">
            <v>DERMS</v>
          </cell>
          <cell r="K141">
            <v>73062</v>
          </cell>
          <cell r="L141">
            <v>21101</v>
          </cell>
          <cell r="M141" t="str">
            <v>5111 13 01 00 00 00</v>
          </cell>
          <cell r="N141" t="str">
            <v>factura</v>
          </cell>
          <cell r="O141" t="str">
            <v>Separadores para carpeta de crédito</v>
          </cell>
          <cell r="P141">
            <v>40954</v>
          </cell>
          <cell r="Q141">
            <v>41274</v>
          </cell>
          <cell r="R141" t="str">
            <v>Anual</v>
          </cell>
          <cell r="S141">
            <v>0</v>
          </cell>
          <cell r="T141" t="str">
            <v>DERMS_03</v>
          </cell>
          <cell r="U141">
            <v>1</v>
          </cell>
          <cell r="V141" t="str">
            <v>X</v>
          </cell>
          <cell r="W141" t="str">
            <v>DERMS</v>
          </cell>
        </row>
        <row r="142">
          <cell r="G142" t="str">
            <v>GP 093-12</v>
          </cell>
          <cell r="H142">
            <v>40953</v>
          </cell>
          <cell r="I142" t="str">
            <v>LUIS UGALDE LUGO</v>
          </cell>
          <cell r="J142" t="str">
            <v>DETI</v>
          </cell>
          <cell r="K142">
            <v>73040</v>
          </cell>
          <cell r="L142">
            <v>33301</v>
          </cell>
          <cell r="M142" t="str">
            <v>5108 02 01 02 02 00</v>
          </cell>
          <cell r="N142" t="str">
            <v>factura</v>
          </cell>
          <cell r="O142" t="str">
            <v>Actualización de la estructura de datos, sistemas y du interdependencia con otros procesos de operación</v>
          </cell>
          <cell r="P142">
            <v>40953</v>
          </cell>
          <cell r="Q142">
            <v>41274</v>
          </cell>
          <cell r="R142" t="str">
            <v>Anual</v>
          </cell>
          <cell r="S142">
            <v>2200000</v>
          </cell>
          <cell r="T142" t="str">
            <v>DETI_20</v>
          </cell>
          <cell r="U142">
            <v>1</v>
          </cell>
          <cell r="V142">
            <v>1</v>
          </cell>
          <cell r="W142" t="str">
            <v>DETI</v>
          </cell>
        </row>
        <row r="143">
          <cell r="G143" t="str">
            <v>GP 094-12</v>
          </cell>
          <cell r="H143">
            <v>40954</v>
          </cell>
          <cell r="I143" t="str">
            <v>ABDÍAS MORALES VELÁZQUEZ</v>
          </cell>
          <cell r="J143" t="str">
            <v>CRSE</v>
          </cell>
          <cell r="K143">
            <v>64600</v>
          </cell>
          <cell r="L143">
            <v>33901</v>
          </cell>
          <cell r="M143" t="str">
            <v>5111 20 00 00 00 00</v>
          </cell>
          <cell r="N143" t="str">
            <v>factura</v>
          </cell>
          <cell r="O143" t="str">
            <v>Verificación de la instalación eléctrica en media y baja tensión, con capacidades de subestación de 345 Kva., por cambio de razón social</v>
          </cell>
          <cell r="P143">
            <v>40955</v>
          </cell>
          <cell r="Q143">
            <v>41090</v>
          </cell>
          <cell r="R143" t="str">
            <v>Anual</v>
          </cell>
          <cell r="S143">
            <v>24350</v>
          </cell>
          <cell r="T143" t="str">
            <v>COORDREGS_03</v>
          </cell>
          <cell r="U143">
            <v>1</v>
          </cell>
          <cell r="V143">
            <v>0</v>
          </cell>
          <cell r="W143" t="str">
            <v>COORDREGS</v>
          </cell>
        </row>
        <row r="144">
          <cell r="G144" t="str">
            <v>GP 095-12</v>
          </cell>
          <cell r="H144">
            <v>40954</v>
          </cell>
          <cell r="I144" t="str">
            <v>JAIME ALMONTE ÁLVAREZ</v>
          </cell>
          <cell r="J144" t="str">
            <v>DGAFPN</v>
          </cell>
          <cell r="K144">
            <v>72004</v>
          </cell>
          <cell r="L144">
            <v>33105</v>
          </cell>
          <cell r="M144" t="str">
            <v>5108 02 01 02 06 00</v>
          </cell>
          <cell r="N144">
            <v>0</v>
          </cell>
          <cell r="O144" t="str">
            <v>Servicios de peritajees a ñps apoyos de programas a cargo de la DGAFPN</v>
          </cell>
          <cell r="P144">
            <v>40959</v>
          </cell>
          <cell r="Q144">
            <v>40963</v>
          </cell>
          <cell r="R144" t="str">
            <v>Por Servicio</v>
          </cell>
          <cell r="S144">
            <v>46890</v>
          </cell>
          <cell r="T144" t="str">
            <v>DGAFPN_01</v>
          </cell>
          <cell r="U144">
            <v>1</v>
          </cell>
          <cell r="V144">
            <v>0</v>
          </cell>
          <cell r="W144" t="str">
            <v>DGAFPN</v>
          </cell>
        </row>
        <row r="145">
          <cell r="G145" t="str">
            <v>GP 096-12</v>
          </cell>
          <cell r="H145">
            <v>40959</v>
          </cell>
          <cell r="I145" t="str">
            <v>LUIS UGALDE LUGO</v>
          </cell>
          <cell r="J145" t="str">
            <v>DETI</v>
          </cell>
          <cell r="K145">
            <v>73040</v>
          </cell>
          <cell r="L145">
            <v>35301</v>
          </cell>
          <cell r="M145" t="str">
            <v>5111 05 01 03 00 00</v>
          </cell>
          <cell r="N145" t="str">
            <v>factura</v>
          </cell>
          <cell r="O145" t="str">
            <v>Servicio de mantenimiento preventivo y correctivo para el equipo de grabación de la tesorería.</v>
          </cell>
          <cell r="P145">
            <v>40959</v>
          </cell>
          <cell r="Q145">
            <v>41274</v>
          </cell>
          <cell r="R145" t="str">
            <v>Anual</v>
          </cell>
          <cell r="S145">
            <v>186000</v>
          </cell>
          <cell r="T145" t="str">
            <v>DETI_21</v>
          </cell>
          <cell r="U145">
            <v>3</v>
          </cell>
          <cell r="V145">
            <v>1</v>
          </cell>
          <cell r="W145" t="str">
            <v>DETI</v>
          </cell>
        </row>
        <row r="146">
          <cell r="G146" t="str">
            <v>GP 097-12</v>
          </cell>
          <cell r="H146">
            <v>40968</v>
          </cell>
          <cell r="I146" t="str">
            <v>ALBERTO LARREA CORTÉS</v>
          </cell>
          <cell r="J146" t="str">
            <v>DECI</v>
          </cell>
          <cell r="K146">
            <v>73002</v>
          </cell>
          <cell r="L146">
            <v>33105</v>
          </cell>
          <cell r="M146" t="str">
            <v>5108 02 01 02 06 00</v>
          </cell>
          <cell r="N146">
            <v>0</v>
          </cell>
          <cell r="O146" t="str">
            <v>Prevención de lavado de dinero y financiamiento al terrorismo (nases de datos)</v>
          </cell>
          <cell r="P146">
            <v>40970</v>
          </cell>
          <cell r="Q146">
            <v>41274</v>
          </cell>
          <cell r="R146" t="str">
            <v>Anual</v>
          </cell>
          <cell r="S146">
            <v>60000</v>
          </cell>
          <cell r="T146" t="str">
            <v>DECI_08</v>
          </cell>
          <cell r="U146">
            <v>4</v>
          </cell>
          <cell r="V146">
            <v>1</v>
          </cell>
          <cell r="W146" t="str">
            <v>DECI</v>
          </cell>
        </row>
        <row r="147">
          <cell r="G147" t="str">
            <v>GP 098-12</v>
          </cell>
          <cell r="H147">
            <v>40968</v>
          </cell>
          <cell r="I147" t="str">
            <v>ALBERTO LARREA CORTÉS</v>
          </cell>
          <cell r="J147" t="str">
            <v>DECI</v>
          </cell>
          <cell r="K147">
            <v>73002</v>
          </cell>
          <cell r="L147">
            <v>32701</v>
          </cell>
          <cell r="M147" t="str">
            <v>5111 30 00 00 00 00</v>
          </cell>
          <cell r="N147">
            <v>0</v>
          </cell>
          <cell r="O147" t="str">
            <v>Suscripción de soporte, mantenimiento y actualización (SMA) del sistema OCCAM y ACL</v>
          </cell>
          <cell r="P147">
            <v>40967</v>
          </cell>
          <cell r="Q147">
            <v>41090</v>
          </cell>
          <cell r="R147" t="str">
            <v>Anual</v>
          </cell>
          <cell r="S147">
            <v>195000</v>
          </cell>
          <cell r="T147" t="str">
            <v>DECI_05</v>
          </cell>
          <cell r="U147">
            <v>1</v>
          </cell>
          <cell r="V147">
            <v>1</v>
          </cell>
          <cell r="W147" t="str">
            <v>DECI</v>
          </cell>
        </row>
        <row r="148">
          <cell r="G148" t="str">
            <v>GP 099-12</v>
          </cell>
          <cell r="U148">
            <v>5</v>
          </cell>
          <cell r="V148" t="str">
            <v>X</v>
          </cell>
          <cell r="W148" t="str">
            <v/>
          </cell>
        </row>
        <row r="149">
          <cell r="G149" t="str">
            <v>GP 100-12</v>
          </cell>
          <cell r="H149">
            <v>40976</v>
          </cell>
          <cell r="I149" t="str">
            <v>MANUEL OTREGA PLANCARTE</v>
          </cell>
          <cell r="J149" t="str">
            <v>DERH</v>
          </cell>
          <cell r="K149">
            <v>73059</v>
          </cell>
          <cell r="L149">
            <v>27101</v>
          </cell>
          <cell r="M149" t="str">
            <v>5106 12 00 00 00 00</v>
          </cell>
          <cell r="N149" t="str">
            <v>Factura</v>
          </cell>
          <cell r="O149" t="str">
            <v>Adquisición de uniformes deportivos para el personal de la Financiera Rural</v>
          </cell>
          <cell r="P149">
            <v>40974</v>
          </cell>
          <cell r="Q149">
            <v>41060</v>
          </cell>
          <cell r="R149" t="str">
            <v>Cancelado</v>
          </cell>
          <cell r="S149">
            <v>0</v>
          </cell>
          <cell r="T149" t="str">
            <v>DERH_13</v>
          </cell>
          <cell r="U149">
            <v>1</v>
          </cell>
          <cell r="V149" t="str">
            <v>X</v>
          </cell>
          <cell r="W149" t="str">
            <v>DERH</v>
          </cell>
        </row>
        <row r="150">
          <cell r="G150" t="str">
            <v>GP 101-12</v>
          </cell>
          <cell r="H150">
            <v>40976</v>
          </cell>
          <cell r="I150" t="str">
            <v>FRANCISCO TULANI MURAD</v>
          </cell>
          <cell r="J150" t="str">
            <v>DGAC</v>
          </cell>
          <cell r="K150">
            <v>72002</v>
          </cell>
          <cell r="L150">
            <v>34101</v>
          </cell>
          <cell r="M150" t="str">
            <v>5111 01 10 00 00 00</v>
          </cell>
          <cell r="N150" t="str">
            <v>factura</v>
          </cell>
          <cell r="O150" t="str">
            <v>Complemento para el pago del servicio de recopilación, manejo y envío de información relativa al historial crediticio empresarial, de personas morales y personas físicas con actividad empresarial a la Sociedad de Información Crediticia Dun &amp; Bradstreet, S.A., mediante contrato plurianual 2012-2014 conforme  oficios de autorización DG/38/2011 de fecha 12-10-2011 y DG-012-2012 del 02-03-2012.</v>
          </cell>
          <cell r="P150">
            <v>40975</v>
          </cell>
          <cell r="Q150">
            <v>41274</v>
          </cell>
          <cell r="R150" t="str">
            <v>Multianual</v>
          </cell>
          <cell r="S150">
            <v>3500000</v>
          </cell>
          <cell r="T150" t="str">
            <v>DGAC_09</v>
          </cell>
          <cell r="U150">
            <v>3</v>
          </cell>
          <cell r="V150">
            <v>1</v>
          </cell>
          <cell r="W150" t="str">
            <v>DGAC</v>
          </cell>
        </row>
        <row r="151">
          <cell r="G151" t="str">
            <v>GP 102-12</v>
          </cell>
          <cell r="H151">
            <v>40976</v>
          </cell>
          <cell r="I151" t="str">
            <v>FRANCISCO TULANI MURAD</v>
          </cell>
          <cell r="J151" t="str">
            <v>DGAC</v>
          </cell>
          <cell r="K151">
            <v>72002</v>
          </cell>
          <cell r="L151">
            <v>34101</v>
          </cell>
          <cell r="M151" t="str">
            <v>5111 01 10 00 00 00</v>
          </cell>
          <cell r="N151" t="str">
            <v>factura</v>
          </cell>
          <cell r="O151" t="str">
            <v>Complemento para el pago del servicio de recopilación, manejo y envío de información relativa al historial crediticio al consumo de personas físicas a la Sociedad de Información Crediticia Trans Union de México, S.A., mediante contrato plurianual para los años 2012-2014 conforme  oficios de autorización DG/038/2011 de fecha 12-10-2011 y DG/012/2012 del 02-03-2012.</v>
          </cell>
          <cell r="P151">
            <v>40975</v>
          </cell>
          <cell r="Q151">
            <v>41274</v>
          </cell>
          <cell r="R151" t="str">
            <v>Multianual</v>
          </cell>
          <cell r="S151">
            <v>900000</v>
          </cell>
          <cell r="T151" t="str">
            <v>DGAC_09</v>
          </cell>
          <cell r="U151">
            <v>4</v>
          </cell>
          <cell r="V151">
            <v>1</v>
          </cell>
          <cell r="W151" t="str">
            <v>DGAC</v>
          </cell>
        </row>
        <row r="152">
          <cell r="G152" t="str">
            <v>GP 103-12</v>
          </cell>
          <cell r="H152">
            <v>40976</v>
          </cell>
          <cell r="I152" t="str">
            <v>MANUEL ORTEGA PLANCARTE</v>
          </cell>
          <cell r="J152" t="str">
            <v>DERH</v>
          </cell>
          <cell r="K152">
            <v>73059</v>
          </cell>
          <cell r="L152">
            <v>15401</v>
          </cell>
          <cell r="M152" t="str">
            <v>5106 01 04 00 00 00</v>
          </cell>
          <cell r="N152" t="str">
            <v>factura</v>
          </cell>
          <cell r="O152" t="str">
            <v>Adquisición de artículos deportivos para las disciplinas de boliche y beisbol del personal de la Financiera Rural que participa en los XLVII juegos bancarios 2012</v>
          </cell>
          <cell r="P152">
            <v>40976</v>
          </cell>
          <cell r="Q152">
            <v>41060</v>
          </cell>
          <cell r="R152" t="str">
            <v>Por Servicio</v>
          </cell>
          <cell r="S152">
            <v>70000</v>
          </cell>
          <cell r="T152" t="str">
            <v>DERH_04</v>
          </cell>
          <cell r="U152">
            <v>2</v>
          </cell>
          <cell r="V152">
            <v>1</v>
          </cell>
          <cell r="W152" t="str">
            <v>DERH</v>
          </cell>
        </row>
        <row r="153">
          <cell r="G153" t="str">
            <v>GP 104-12</v>
          </cell>
          <cell r="U153">
            <v>6</v>
          </cell>
          <cell r="V153" t="str">
            <v>X</v>
          </cell>
          <cell r="W153" t="str">
            <v/>
          </cell>
        </row>
        <row r="154">
          <cell r="G154" t="str">
            <v>GP 105-12</v>
          </cell>
          <cell r="H154">
            <v>40982</v>
          </cell>
          <cell r="I154" t="str">
            <v>LILÍ PONCE DE LEÓN MENDOZA</v>
          </cell>
          <cell r="J154" t="str">
            <v>DGAC</v>
          </cell>
          <cell r="K154">
            <v>72002</v>
          </cell>
          <cell r="L154">
            <v>33901</v>
          </cell>
          <cell r="M154" t="str">
            <v>5111 20 00 00 00 00</v>
          </cell>
          <cell r="N154" t="str">
            <v>factura</v>
          </cell>
          <cell r="O154" t="str">
            <v>Contratación del servicio de supervisión de los Almacenes Generales de Depósito (AGD), para en su caso la admisión de sus Certificados de Depósito (CD) y Bonos de Prenda (BP), y su clasificación en las operaciones de reporto y crédito prendario.</v>
          </cell>
          <cell r="P154">
            <v>40985</v>
          </cell>
          <cell r="Q154">
            <v>41274</v>
          </cell>
          <cell r="R154" t="str">
            <v>Multianual</v>
          </cell>
          <cell r="S154">
            <v>856000</v>
          </cell>
          <cell r="T154" t="str">
            <v>DGAC_05</v>
          </cell>
          <cell r="U154">
            <v>2</v>
          </cell>
          <cell r="V154">
            <v>1</v>
          </cell>
          <cell r="W154" t="str">
            <v>DGAC</v>
          </cell>
        </row>
        <row r="155">
          <cell r="G155" t="str">
            <v>GP 106-12</v>
          </cell>
          <cell r="H155">
            <v>40984</v>
          </cell>
          <cell r="I155" t="str">
            <v>JAIME ALMONTE ÁLVAREZ</v>
          </cell>
          <cell r="J155" t="str">
            <v>DGAFPN</v>
          </cell>
          <cell r="K155">
            <v>72004</v>
          </cell>
          <cell r="L155">
            <v>33105</v>
          </cell>
          <cell r="M155" t="str">
            <v>5108 02 01 02 06 00</v>
          </cell>
          <cell r="N155">
            <v>0</v>
          </cell>
          <cell r="O155" t="str">
            <v>Servicios de peritajes a los apoyos de los programas a cargo de la DGAFPN</v>
          </cell>
          <cell r="P155">
            <v>40988</v>
          </cell>
          <cell r="Q155">
            <v>40998</v>
          </cell>
          <cell r="R155" t="str">
            <v>Por Servicio</v>
          </cell>
          <cell r="S155">
            <v>125000</v>
          </cell>
          <cell r="T155" t="str">
            <v>DGAFPN_06</v>
          </cell>
          <cell r="U155">
            <v>1</v>
          </cell>
          <cell r="V155">
            <v>0</v>
          </cell>
          <cell r="W155" t="str">
            <v>DGAFPN</v>
          </cell>
        </row>
        <row r="156">
          <cell r="G156" t="str">
            <v>GP 107-12</v>
          </cell>
          <cell r="H156">
            <v>40991</v>
          </cell>
          <cell r="I156" t="str">
            <v>MANUEL ORTEGA PLANCARTE</v>
          </cell>
          <cell r="J156" t="str">
            <v>DERH</v>
          </cell>
          <cell r="K156">
            <v>73059</v>
          </cell>
          <cell r="L156">
            <v>27101</v>
          </cell>
          <cell r="M156" t="str">
            <v>5106 12 00 00 00 00</v>
          </cell>
          <cell r="N156" t="str">
            <v>factura</v>
          </cell>
          <cell r="O156" t="str">
            <v>Adquisición de uniformes deportivos para el personal de la Financiera Rural</v>
          </cell>
          <cell r="P156">
            <v>41001</v>
          </cell>
          <cell r="Q156">
            <v>41089</v>
          </cell>
          <cell r="R156" t="str">
            <v>Por Servicio</v>
          </cell>
          <cell r="S156">
            <v>300000</v>
          </cell>
          <cell r="T156" t="str">
            <v>DERH_13</v>
          </cell>
          <cell r="U156">
            <v>2</v>
          </cell>
          <cell r="V156">
            <v>0</v>
          </cell>
          <cell r="W156" t="str">
            <v>DERH</v>
          </cell>
        </row>
        <row r="157">
          <cell r="G157" t="str">
            <v>GP 108-12</v>
          </cell>
          <cell r="H157">
            <v>40991</v>
          </cell>
          <cell r="I157" t="str">
            <v>MIGUEL E. CANO RENGEL</v>
          </cell>
          <cell r="J157" t="str">
            <v>DEF</v>
          </cell>
          <cell r="K157">
            <v>73037</v>
          </cell>
          <cell r="L157">
            <v>33901</v>
          </cell>
          <cell r="M157" t="str">
            <v>5111 20 00 00 00 00</v>
          </cell>
          <cell r="N157" t="str">
            <v>Factura</v>
          </cell>
          <cell r="O157" t="str">
            <v>Contratación de la empresa IQS Corporation para el servicio de auditoría de recertificación del Sistema de Gestión de Calidad bajo los requerimientos de la Norma ISO 9001:2008</v>
          </cell>
          <cell r="P157">
            <v>40994</v>
          </cell>
          <cell r="Q157">
            <v>41274</v>
          </cell>
          <cell r="R157" t="str">
            <v>Anual</v>
          </cell>
          <cell r="S157">
            <v>40000</v>
          </cell>
          <cell r="T157" t="str">
            <v>DEF_05</v>
          </cell>
          <cell r="U157">
            <v>1</v>
          </cell>
          <cell r="V157">
            <v>1</v>
          </cell>
          <cell r="W157" t="str">
            <v>DEF</v>
          </cell>
        </row>
        <row r="158">
          <cell r="G158" t="str">
            <v>GP 109-12</v>
          </cell>
          <cell r="H158">
            <v>40995</v>
          </cell>
          <cell r="I158" t="str">
            <v>EMILIO G. SANDERS ROMERO</v>
          </cell>
          <cell r="J158" t="str">
            <v>DERH</v>
          </cell>
          <cell r="K158">
            <v>73059</v>
          </cell>
          <cell r="L158">
            <v>32701</v>
          </cell>
          <cell r="M158" t="str">
            <v>5111 30 00 00 00 00</v>
          </cell>
          <cell r="N158" t="str">
            <v>Factura</v>
          </cell>
          <cell r="O158" t="str">
            <v>Actualización de curso de inducción de Financiera Rural</v>
          </cell>
          <cell r="P158">
            <v>40995</v>
          </cell>
          <cell r="Q158">
            <v>41274</v>
          </cell>
          <cell r="R158" t="str">
            <v>Anual</v>
          </cell>
          <cell r="S158">
            <v>180000</v>
          </cell>
          <cell r="T158" t="str">
            <v>DERH_07</v>
          </cell>
          <cell r="U158">
            <v>4</v>
          </cell>
          <cell r="V158">
            <v>1</v>
          </cell>
          <cell r="W158" t="str">
            <v>DERH</v>
          </cell>
        </row>
        <row r="159">
          <cell r="G159" t="str">
            <v>GP 110-12</v>
          </cell>
          <cell r="H159">
            <v>41010</v>
          </cell>
          <cell r="I159" t="str">
            <v>JAIME ALMONTE ÁLVAREZ</v>
          </cell>
          <cell r="J159" t="str">
            <v>DGAFPN</v>
          </cell>
          <cell r="K159">
            <v>72004</v>
          </cell>
          <cell r="L159">
            <v>33105</v>
          </cell>
          <cell r="M159" t="str">
            <v>5108 02 01 02 06 00</v>
          </cell>
          <cell r="N159">
            <v>0</v>
          </cell>
          <cell r="O159" t="str">
            <v>Servicios de peritajes a los apoyos de los Programas a cargo de la DGAFPN</v>
          </cell>
          <cell r="P159">
            <v>41012</v>
          </cell>
          <cell r="Q159">
            <v>41029</v>
          </cell>
          <cell r="R159" t="str">
            <v>Por Servicio</v>
          </cell>
          <cell r="S159">
            <v>100000</v>
          </cell>
          <cell r="T159" t="str">
            <v>DGAFPN_01</v>
          </cell>
          <cell r="U159">
            <v>2</v>
          </cell>
          <cell r="V159">
            <v>0</v>
          </cell>
          <cell r="W159" t="str">
            <v>DGAFPN</v>
          </cell>
        </row>
        <row r="160">
          <cell r="G160" t="str">
            <v>GP 111-12</v>
          </cell>
          <cell r="H160">
            <v>41019</v>
          </cell>
          <cell r="I160" t="str">
            <v>EMILIO G. SANDERS ROMERO</v>
          </cell>
          <cell r="J160" t="str">
            <v>DERH</v>
          </cell>
          <cell r="K160">
            <v>73059</v>
          </cell>
          <cell r="L160">
            <v>15401</v>
          </cell>
          <cell r="M160" t="str">
            <v>5105 90 90 00 00 00</v>
          </cell>
          <cell r="N160" t="str">
            <v>factura</v>
          </cell>
          <cell r="O160" t="str">
            <v>Servico de maquila de credenciales en proximidad MIFARE 1K a color por ambos lados con fotografías y firmas digitales datos fijos y variables con laminado al frente</v>
          </cell>
          <cell r="P160">
            <v>41018</v>
          </cell>
          <cell r="Q160">
            <v>41274</v>
          </cell>
          <cell r="R160" t="str">
            <v>Anual</v>
          </cell>
          <cell r="S160">
            <v>230000</v>
          </cell>
          <cell r="T160" t="str">
            <v>DERH_04</v>
          </cell>
          <cell r="U160">
            <v>3</v>
          </cell>
          <cell r="V160">
            <v>1</v>
          </cell>
          <cell r="W160" t="str">
            <v>DERH</v>
          </cell>
        </row>
        <row r="161">
          <cell r="G161" t="str">
            <v>GP 112-12</v>
          </cell>
          <cell r="H161">
            <v>41023</v>
          </cell>
          <cell r="I161" t="str">
            <v>ISRAEL VÍCTOR BALLESTEROS GÓMEZ</v>
          </cell>
          <cell r="J161" t="str">
            <v>DGAPEAS</v>
          </cell>
          <cell r="K161">
            <v>72003</v>
          </cell>
          <cell r="L161">
            <v>33901</v>
          </cell>
          <cell r="M161" t="str">
            <v>5111 20 00 00 00 00</v>
          </cell>
          <cell r="N161">
            <v>0</v>
          </cell>
          <cell r="O161" t="str">
            <v>Contratación de servicio para la elaboración de guía MDL para la operación de programa para captura de gas metano en granjas de ganado vacuno y pocino</v>
          </cell>
          <cell r="P161">
            <v>41023</v>
          </cell>
          <cell r="Q161">
            <v>41059</v>
          </cell>
          <cell r="R161" t="str">
            <v>Por Servicio</v>
          </cell>
          <cell r="S161">
            <v>135000</v>
          </cell>
          <cell r="T161" t="str">
            <v>DGAPEAS_04</v>
          </cell>
          <cell r="U161">
            <v>1</v>
          </cell>
          <cell r="V161">
            <v>1</v>
          </cell>
          <cell r="W161" t="str">
            <v>DGAPEAS</v>
          </cell>
        </row>
        <row r="162">
          <cell r="G162" t="str">
            <v>GP 113-12</v>
          </cell>
          <cell r="H162">
            <v>41025</v>
          </cell>
          <cell r="I162" t="str">
            <v>LUIS UGALDE LUGO</v>
          </cell>
          <cell r="J162" t="str">
            <v>DETI</v>
          </cell>
          <cell r="K162">
            <v>73040</v>
          </cell>
          <cell r="L162">
            <v>32701</v>
          </cell>
          <cell r="M162" t="str">
            <v>5111 30 00 00 00 00</v>
          </cell>
          <cell r="N162" t="str">
            <v>Factura</v>
          </cell>
          <cell r="O162" t="str">
            <v>Ampliación del 20% al contrato A-DETI-32701-019-12 Sericios de Implementación del Sistema de Flujos de Fondos en la Financiera Rural</v>
          </cell>
          <cell r="P162">
            <v>41024</v>
          </cell>
          <cell r="Q162">
            <v>41274</v>
          </cell>
          <cell r="R162" t="str">
            <v>Anual</v>
          </cell>
          <cell r="S162">
            <v>0</v>
          </cell>
          <cell r="T162" t="str">
            <v>DETI_13</v>
          </cell>
          <cell r="U162">
            <v>2</v>
          </cell>
          <cell r="V162" t="str">
            <v>X</v>
          </cell>
          <cell r="W162" t="str">
            <v>DETI</v>
          </cell>
        </row>
        <row r="163">
          <cell r="G163" t="str">
            <v>GP 114-12</v>
          </cell>
          <cell r="H163">
            <v>41025</v>
          </cell>
          <cell r="I163" t="str">
            <v>ALBERTO LARREA CORTÉS</v>
          </cell>
          <cell r="J163" t="str">
            <v>DECI</v>
          </cell>
          <cell r="K163">
            <v>73002</v>
          </cell>
          <cell r="L163">
            <v>33105</v>
          </cell>
          <cell r="M163" t="str">
            <v>5108 02 01 02 06 00</v>
          </cell>
          <cell r="N163" t="str">
            <v>Factura</v>
          </cell>
          <cell r="O163" t="str">
            <v>Diagnóstico de impacto al negocio y Diagnóstico de Riesgos</v>
          </cell>
          <cell r="P163">
            <v>41025</v>
          </cell>
          <cell r="Q163">
            <v>41274</v>
          </cell>
          <cell r="R163" t="str">
            <v>Anual</v>
          </cell>
          <cell r="S163">
            <v>1450000</v>
          </cell>
          <cell r="T163" t="str">
            <v>DECI_08</v>
          </cell>
          <cell r="U163">
            <v>5</v>
          </cell>
          <cell r="V163">
            <v>1</v>
          </cell>
          <cell r="W163" t="str">
            <v>DECI</v>
          </cell>
        </row>
        <row r="164">
          <cell r="G164" t="str">
            <v>GP 115-12</v>
          </cell>
          <cell r="H164">
            <v>41029</v>
          </cell>
          <cell r="I164" t="str">
            <v>ISRAEL VÍCTOR BALLESTEROS GÓMEZ</v>
          </cell>
          <cell r="J164" t="str">
            <v>DGAPEAS</v>
          </cell>
          <cell r="K164">
            <v>72003</v>
          </cell>
          <cell r="L164">
            <v>33901</v>
          </cell>
          <cell r="M164" t="str">
            <v>5111 20 00 00 00 00</v>
          </cell>
          <cell r="N164">
            <v>0</v>
          </cell>
          <cell r="O164" t="str">
            <v>Contratación de servicio para la elaboración de guía técnica para la operación de programa para captura de gas metano en granjas de ganado vacuno y porcino</v>
          </cell>
          <cell r="P164">
            <v>41029</v>
          </cell>
          <cell r="Q164">
            <v>41068</v>
          </cell>
          <cell r="R164" t="str">
            <v>Por Servicio</v>
          </cell>
          <cell r="S164">
            <v>93450</v>
          </cell>
          <cell r="T164" t="str">
            <v>DGAPEAS_04</v>
          </cell>
          <cell r="U164">
            <v>2</v>
          </cell>
          <cell r="V164">
            <v>1</v>
          </cell>
          <cell r="W164" t="str">
            <v>DGAPEAS</v>
          </cell>
        </row>
        <row r="165">
          <cell r="G165" t="str">
            <v>GP 116-12</v>
          </cell>
          <cell r="H165">
            <v>41029</v>
          </cell>
          <cell r="I165" t="str">
            <v>LUIS ALBERTO LECHUGA CURIEL</v>
          </cell>
          <cell r="J165" t="str">
            <v>SCT</v>
          </cell>
          <cell r="K165">
            <v>75041</v>
          </cell>
          <cell r="L165">
            <v>33901</v>
          </cell>
          <cell r="M165" t="str">
            <v>5111 20 00 00 00 00</v>
          </cell>
          <cell r="N165" t="str">
            <v>Recibo de honorarios</v>
          </cell>
          <cell r="O165" t="str">
            <v>Análisis económico, financiero y estrategia de inversión</v>
          </cell>
          <cell r="P165">
            <v>41031</v>
          </cell>
          <cell r="Q165">
            <v>41274</v>
          </cell>
          <cell r="R165" t="str">
            <v>Anual</v>
          </cell>
          <cell r="S165">
            <v>112000</v>
          </cell>
          <cell r="T165" t="str">
            <v>SCT_05</v>
          </cell>
          <cell r="U165">
            <v>1</v>
          </cell>
          <cell r="V165">
            <v>1</v>
          </cell>
          <cell r="W165" t="str">
            <v>SCT</v>
          </cell>
        </row>
        <row r="166">
          <cell r="G166" t="str">
            <v>GP 117-12</v>
          </cell>
          <cell r="H166">
            <v>41040</v>
          </cell>
          <cell r="I166" t="str">
            <v>JESICA ALYN MUÑOZ OLMEDO</v>
          </cell>
          <cell r="J166" t="str">
            <v>UAIR</v>
          </cell>
          <cell r="K166">
            <v>75009</v>
          </cell>
          <cell r="L166">
            <v>33901</v>
          </cell>
          <cell r="M166" t="str">
            <v>5111 20 00 00 00 00</v>
          </cell>
          <cell r="N166" t="str">
            <v>factura</v>
          </cell>
          <cell r="O166" t="str">
            <v>Contratación de servicio para la documentación de procesos de la UAIR</v>
          </cell>
          <cell r="P166">
            <v>41043</v>
          </cell>
          <cell r="Q166">
            <v>41121</v>
          </cell>
          <cell r="R166" t="str">
            <v>Por Servicio</v>
          </cell>
          <cell r="S166">
            <v>60000</v>
          </cell>
          <cell r="T166" t="str">
            <v>UAIR_01</v>
          </cell>
          <cell r="U166">
            <v>1</v>
          </cell>
          <cell r="V166">
            <v>1</v>
          </cell>
          <cell r="W166" t="str">
            <v>UAIR</v>
          </cell>
        </row>
        <row r="167">
          <cell r="G167" t="str">
            <v>GP 118-12</v>
          </cell>
          <cell r="H167">
            <v>41054</v>
          </cell>
          <cell r="I167" t="str">
            <v>EMILIO G. SANDERS ROMERO</v>
          </cell>
          <cell r="J167" t="str">
            <v>DERH</v>
          </cell>
          <cell r="K167">
            <v>73059</v>
          </cell>
          <cell r="L167">
            <v>27101</v>
          </cell>
          <cell r="M167" t="str">
            <v>5106 12 00 00 00 00</v>
          </cell>
          <cell r="N167" t="str">
            <v>factura</v>
          </cell>
          <cell r="O167" t="str">
            <v>Elaboración de uniformes para el personal técnico operativo de Financiera Rural</v>
          </cell>
          <cell r="P167">
            <v>41054</v>
          </cell>
          <cell r="Q167">
            <v>41274</v>
          </cell>
          <cell r="R167" t="str">
            <v>Anual</v>
          </cell>
          <cell r="S167">
            <v>1450000</v>
          </cell>
          <cell r="T167" t="str">
            <v>DERH_13</v>
          </cell>
          <cell r="U167">
            <v>3</v>
          </cell>
          <cell r="V167">
            <v>2</v>
          </cell>
          <cell r="W167" t="str">
            <v>DERH</v>
          </cell>
        </row>
        <row r="168">
          <cell r="G168" t="str">
            <v>GP 119-12</v>
          </cell>
          <cell r="H168">
            <v>41054</v>
          </cell>
          <cell r="I168" t="str">
            <v>ALCADIO RUÍZ TAPIA</v>
          </cell>
          <cell r="J168" t="str">
            <v>DGAJF</v>
          </cell>
          <cell r="K168">
            <v>72006</v>
          </cell>
          <cell r="L168">
            <v>33901</v>
          </cell>
          <cell r="M168" t="str">
            <v>5111 20 00 00 00 00</v>
          </cell>
          <cell r="N168" t="str">
            <v>factura</v>
          </cell>
          <cell r="O168" t="str">
            <v>Ampliación del gasto por el 20% del contrato A-DEJ-33901-011-12 respecto a la contratación de servicios para la defensa de los intereses de la Financiera Rural en materia civil, mercantil y administrativa, con vigencia al 31 de diciembre de 2012</v>
          </cell>
          <cell r="P168">
            <v>41061</v>
          </cell>
          <cell r="Q168">
            <v>41274</v>
          </cell>
          <cell r="R168" t="str">
            <v>Multianual</v>
          </cell>
          <cell r="S168">
            <v>0</v>
          </cell>
          <cell r="T168" t="str">
            <v>DGAJF_06</v>
          </cell>
          <cell r="U168">
            <v>2</v>
          </cell>
          <cell r="V168" t="str">
            <v>X</v>
          </cell>
          <cell r="W168" t="str">
            <v>DGAJF</v>
          </cell>
        </row>
        <row r="169">
          <cell r="G169" t="str">
            <v>GP 120-12</v>
          </cell>
          <cell r="H169">
            <v>41059</v>
          </cell>
          <cell r="I169" t="str">
            <v>ALBERTO LARREA CORTÉS</v>
          </cell>
          <cell r="J169" t="str">
            <v>DECI</v>
          </cell>
          <cell r="K169">
            <v>73002</v>
          </cell>
          <cell r="L169">
            <v>32701</v>
          </cell>
          <cell r="M169" t="str">
            <v>5111 30 00 00 00 00</v>
          </cell>
          <cell r="N169">
            <v>0</v>
          </cell>
          <cell r="O169" t="str">
            <v>Software de gobierno, riesgo y cumplimiento (GRC)</v>
          </cell>
          <cell r="P169">
            <v>41057</v>
          </cell>
          <cell r="Q169">
            <v>41274</v>
          </cell>
          <cell r="R169" t="str">
            <v>Anual</v>
          </cell>
          <cell r="S169">
            <v>2100000</v>
          </cell>
          <cell r="T169" t="str">
            <v>DECI_05</v>
          </cell>
          <cell r="U169">
            <v>2</v>
          </cell>
          <cell r="V169">
            <v>1</v>
          </cell>
          <cell r="W169" t="str">
            <v>DECI</v>
          </cell>
        </row>
        <row r="170">
          <cell r="G170" t="str">
            <v>GP 121-12</v>
          </cell>
          <cell r="H170">
            <v>41059</v>
          </cell>
          <cell r="I170" t="str">
            <v>ARTURO BODENSTEDT ENGEL</v>
          </cell>
          <cell r="J170" t="str">
            <v>DGAFPN</v>
          </cell>
          <cell r="K170">
            <v>72004</v>
          </cell>
          <cell r="L170">
            <v>33901</v>
          </cell>
          <cell r="M170" t="str">
            <v>5111 20 00 00 00 00</v>
          </cell>
          <cell r="N170" t="str">
            <v>factura</v>
          </cell>
          <cell r="O170" t="str">
            <v>Consultoría especializada sobre las condiciones y la operta financiera en créditos prendarios y operaciones de reporto</v>
          </cell>
          <cell r="P170">
            <v>41061</v>
          </cell>
          <cell r="Q170">
            <v>41274</v>
          </cell>
          <cell r="R170" t="str">
            <v>Anual</v>
          </cell>
          <cell r="S170">
            <v>250000</v>
          </cell>
          <cell r="T170" t="str">
            <v>DGAFPN_02</v>
          </cell>
          <cell r="U170">
            <v>1</v>
          </cell>
          <cell r="V170">
            <v>1</v>
          </cell>
          <cell r="W170" t="str">
            <v>DGAFPN</v>
          </cell>
        </row>
        <row r="171">
          <cell r="G171" t="str">
            <v>GP 122-12</v>
          </cell>
          <cell r="U171">
            <v>7</v>
          </cell>
          <cell r="V171" t="str">
            <v>X</v>
          </cell>
        </row>
        <row r="172">
          <cell r="G172" t="str">
            <v>GP 123-12</v>
          </cell>
          <cell r="H172">
            <v>41060</v>
          </cell>
          <cell r="I172" t="str">
            <v>ALBERTO LARREA CORTÉS</v>
          </cell>
          <cell r="J172" t="str">
            <v>DECI</v>
          </cell>
          <cell r="K172">
            <v>73002</v>
          </cell>
          <cell r="L172">
            <v>33105</v>
          </cell>
          <cell r="M172" t="str">
            <v>5108 02 01 02 06 00</v>
          </cell>
          <cell r="N172" t="str">
            <v>factura</v>
          </cell>
          <cell r="O172" t="str">
            <v>Diagnóstico y evaluación del control interno en la integración de los expedientes de los programas de apoyo y del otorgamiento de los principales créditos en la Financiera Rural</v>
          </cell>
          <cell r="P172">
            <v>41061</v>
          </cell>
          <cell r="Q172">
            <v>41243</v>
          </cell>
          <cell r="R172" t="str">
            <v>Anual</v>
          </cell>
          <cell r="S172">
            <v>891250</v>
          </cell>
          <cell r="T172" t="str">
            <v>DECI_08</v>
          </cell>
          <cell r="U172">
            <v>6</v>
          </cell>
          <cell r="V172">
            <v>1</v>
          </cell>
          <cell r="W172" t="str">
            <v>DECI</v>
          </cell>
        </row>
        <row r="173">
          <cell r="G173" t="str">
            <v>GP 124-12</v>
          </cell>
          <cell r="H173">
            <v>41060</v>
          </cell>
          <cell r="I173" t="str">
            <v>MANUEL ORTEGA PLANCARTE</v>
          </cell>
          <cell r="J173" t="str">
            <v>DERH</v>
          </cell>
          <cell r="K173">
            <v>73059</v>
          </cell>
          <cell r="L173">
            <v>33401</v>
          </cell>
          <cell r="M173" t="str">
            <v>5108 02 01 02 01 00</v>
          </cell>
          <cell r="N173" t="str">
            <v>factura</v>
          </cell>
          <cell r="O173" t="str">
            <v>Capacitación inteligencia emocional y manejo de conflictos</v>
          </cell>
          <cell r="P173">
            <v>41061</v>
          </cell>
          <cell r="Q173">
            <v>41274</v>
          </cell>
          <cell r="R173" t="str">
            <v>Anual</v>
          </cell>
          <cell r="S173">
            <v>350000</v>
          </cell>
          <cell r="T173" t="str">
            <v>DERH_09</v>
          </cell>
          <cell r="U173">
            <v>2</v>
          </cell>
          <cell r="V173">
            <v>2</v>
          </cell>
          <cell r="W173" t="str">
            <v>DERH</v>
          </cell>
        </row>
        <row r="174">
          <cell r="G174" t="str">
            <v>GP 125-12</v>
          </cell>
          <cell r="U174">
            <v>8</v>
          </cell>
          <cell r="V174" t="str">
            <v>X</v>
          </cell>
          <cell r="W174" t="str">
            <v/>
          </cell>
        </row>
        <row r="175">
          <cell r="G175" t="str">
            <v>GP 126-12</v>
          </cell>
          <cell r="H175">
            <v>41061</v>
          </cell>
          <cell r="I175" t="str">
            <v>ALBERTO LARREA CORTÉS</v>
          </cell>
          <cell r="J175" t="str">
            <v>DECI</v>
          </cell>
          <cell r="K175">
            <v>73002</v>
          </cell>
          <cell r="L175">
            <v>33104</v>
          </cell>
          <cell r="M175" t="str">
            <v>5108 02 01 02 04 00</v>
          </cell>
          <cell r="N175" t="str">
            <v>factura</v>
          </cell>
          <cell r="O175" t="str">
            <v>Contratación del servicio de auditoría externa, para dictaminar los Estados Financieros del 1o de enero al 31 de diciembre de 2012, de la Financiera Rural</v>
          </cell>
          <cell r="P175">
            <v>41076</v>
          </cell>
          <cell r="Q175">
            <v>41274</v>
          </cell>
          <cell r="R175" t="str">
            <v>Anual</v>
          </cell>
          <cell r="S175">
            <v>1133005</v>
          </cell>
          <cell r="T175" t="str">
            <v>DECI_07</v>
          </cell>
          <cell r="U175">
            <v>2</v>
          </cell>
          <cell r="V175">
            <v>1</v>
          </cell>
          <cell r="W175" t="str">
            <v>DECI</v>
          </cell>
        </row>
        <row r="176">
          <cell r="G176" t="str">
            <v>GP 127-12</v>
          </cell>
          <cell r="H176">
            <v>41071</v>
          </cell>
          <cell r="I176" t="str">
            <v>LUIS UGALDE LUGO</v>
          </cell>
          <cell r="J176" t="str">
            <v>DETI</v>
          </cell>
          <cell r="K176">
            <v>73040</v>
          </cell>
          <cell r="L176">
            <v>32701</v>
          </cell>
          <cell r="M176" t="str">
            <v>5111 30 00 00 00 00</v>
          </cell>
          <cell r="N176" t="str">
            <v>factura</v>
          </cell>
          <cell r="O176" t="str">
            <v>Certificados SSL Secure Site Pro</v>
          </cell>
          <cell r="P176">
            <v>41071</v>
          </cell>
          <cell r="Q176">
            <v>41274</v>
          </cell>
          <cell r="R176" t="str">
            <v>Anual</v>
          </cell>
          <cell r="S176">
            <v>34000</v>
          </cell>
          <cell r="T176" t="str">
            <v>DETI_15</v>
          </cell>
          <cell r="U176">
            <v>1</v>
          </cell>
          <cell r="V176">
            <v>1</v>
          </cell>
          <cell r="W176" t="str">
            <v>DETI</v>
          </cell>
        </row>
        <row r="177">
          <cell r="G177" t="str">
            <v>GP 128-12</v>
          </cell>
          <cell r="H177">
            <v>41073</v>
          </cell>
          <cell r="I177" t="str">
            <v>ALBERTO LARREA CORTÉS</v>
          </cell>
          <cell r="J177" t="str">
            <v>DECI</v>
          </cell>
          <cell r="K177">
            <v>73002</v>
          </cell>
          <cell r="L177">
            <v>33105</v>
          </cell>
          <cell r="M177" t="str">
            <v>5108 02 01 02 06 00</v>
          </cell>
          <cell r="N177">
            <v>41073</v>
          </cell>
          <cell r="O177" t="str">
            <v>Evaluación sobre la administración de riesgos</v>
          </cell>
          <cell r="P177">
            <v>41274</v>
          </cell>
          <cell r="Q177">
            <v>41274</v>
          </cell>
          <cell r="R177" t="str">
            <v>Multianual</v>
          </cell>
          <cell r="S177">
            <v>65000</v>
          </cell>
          <cell r="T177" t="str">
            <v>DECI_08</v>
          </cell>
          <cell r="U177">
            <v>7</v>
          </cell>
          <cell r="V177">
            <v>1</v>
          </cell>
          <cell r="W177" t="str">
            <v>DECI</v>
          </cell>
        </row>
        <row r="178">
          <cell r="G178" t="str">
            <v>GP 129-12</v>
          </cell>
          <cell r="H178">
            <v>41078</v>
          </cell>
          <cell r="I178" t="str">
            <v>LUIS UGALDE LUGO</v>
          </cell>
          <cell r="J178" t="str">
            <v>DETI</v>
          </cell>
          <cell r="K178">
            <v>73040</v>
          </cell>
          <cell r="L178">
            <v>32701</v>
          </cell>
          <cell r="M178" t="str">
            <v>5111 30 00 00 00 00</v>
          </cell>
          <cell r="N178" t="str">
            <v>factura</v>
          </cell>
          <cell r="O178" t="str">
            <v>Administración de portafolios de inversión</v>
          </cell>
          <cell r="P178">
            <v>41078</v>
          </cell>
          <cell r="Q178">
            <v>41274</v>
          </cell>
          <cell r="R178" t="str">
            <v>Anual</v>
          </cell>
          <cell r="S178">
            <v>280000</v>
          </cell>
          <cell r="T178" t="str">
            <v>DETI_15</v>
          </cell>
          <cell r="U178">
            <v>2</v>
          </cell>
          <cell r="V178">
            <v>1</v>
          </cell>
          <cell r="W178" t="str">
            <v>DETI</v>
          </cell>
        </row>
        <row r="179">
          <cell r="G179" t="str">
            <v>GP 130-12</v>
          </cell>
          <cell r="H179">
            <v>41080</v>
          </cell>
          <cell r="I179" t="str">
            <v>IGNACIO SOBERANES CORTÉS</v>
          </cell>
          <cell r="J179" t="str">
            <v>DERMS</v>
          </cell>
          <cell r="K179">
            <v>73062</v>
          </cell>
          <cell r="L179">
            <v>33901</v>
          </cell>
          <cell r="M179" t="str">
            <v>5111 20 00 00 00 00</v>
          </cell>
          <cell r="N179" t="str">
            <v>cf digital</v>
          </cell>
          <cell r="O179" t="str">
            <v>Elaboración de programa interno de protección civil del edificio corporativo de la Financiera Rural en la cd. de México</v>
          </cell>
          <cell r="P179">
            <v>41082</v>
          </cell>
          <cell r="Q179">
            <v>41100</v>
          </cell>
          <cell r="R179" t="str">
            <v>Por Servicio</v>
          </cell>
          <cell r="S179">
            <v>26450</v>
          </cell>
          <cell r="T179" t="str">
            <v>DERMS_31</v>
          </cell>
          <cell r="U179">
            <v>4</v>
          </cell>
          <cell r="V179">
            <v>1</v>
          </cell>
          <cell r="W179" t="str">
            <v>DERMS</v>
          </cell>
        </row>
        <row r="180">
          <cell r="G180" t="str">
            <v>GP 131-12</v>
          </cell>
          <cell r="U180">
            <v>9</v>
          </cell>
          <cell r="V180" t="str">
            <v>X</v>
          </cell>
          <cell r="W180" t="str">
            <v/>
          </cell>
        </row>
        <row r="181">
          <cell r="G181" t="str">
            <v>GP 132-12</v>
          </cell>
          <cell r="H181">
            <v>41082</v>
          </cell>
          <cell r="I181" t="str">
            <v>SALVADOR GAZCA HERRERA</v>
          </cell>
          <cell r="J181" t="str">
            <v>DETI</v>
          </cell>
          <cell r="K181">
            <v>73040</v>
          </cell>
          <cell r="L181">
            <v>33301</v>
          </cell>
          <cell r="M181" t="str">
            <v>5108 02 01 02 02 00</v>
          </cell>
          <cell r="N181" t="str">
            <v>factura</v>
          </cell>
          <cell r="O181" t="str">
            <v>Servicios para la administración del presupuesto</v>
          </cell>
          <cell r="P181">
            <v>41082</v>
          </cell>
          <cell r="Q181">
            <v>41274</v>
          </cell>
          <cell r="R181" t="str">
            <v>Cancelado</v>
          </cell>
          <cell r="S181">
            <v>0</v>
          </cell>
          <cell r="T181" t="str">
            <v>DETI_22</v>
          </cell>
          <cell r="U181">
            <v>1</v>
          </cell>
          <cell r="V181" t="str">
            <v>X</v>
          </cell>
          <cell r="W181" t="str">
            <v>DETI</v>
          </cell>
        </row>
        <row r="182">
          <cell r="G182" t="str">
            <v>GP 133-12</v>
          </cell>
          <cell r="H182">
            <v>41088</v>
          </cell>
          <cell r="I182" t="str">
            <v>MANUEL ORTEGA PLANCARTE</v>
          </cell>
          <cell r="J182" t="str">
            <v>DERH</v>
          </cell>
          <cell r="K182">
            <v>73059</v>
          </cell>
          <cell r="L182">
            <v>33401</v>
          </cell>
          <cell r="M182" t="str">
            <v>5108 02 01 02 01 00</v>
          </cell>
          <cell r="N182" t="str">
            <v>factura</v>
          </cell>
          <cell r="O182" t="str">
            <v>Capacitación Contabilidad para no contadores</v>
          </cell>
          <cell r="P182">
            <v>41088</v>
          </cell>
          <cell r="Q182">
            <v>41274</v>
          </cell>
          <cell r="R182" t="str">
            <v>Anual</v>
          </cell>
          <cell r="S182">
            <v>66300</v>
          </cell>
          <cell r="T182" t="str">
            <v>DERH_09</v>
          </cell>
          <cell r="U182">
            <v>3</v>
          </cell>
          <cell r="V182">
            <v>0</v>
          </cell>
          <cell r="W182" t="str">
            <v>DERH</v>
          </cell>
        </row>
        <row r="183">
          <cell r="G183" t="str">
            <v>GP 134-12</v>
          </cell>
          <cell r="H183">
            <v>41092</v>
          </cell>
          <cell r="I183" t="str">
            <v>JESICA ALYN MUÑOZ OLMEDO</v>
          </cell>
          <cell r="J183" t="str">
            <v>UAIR</v>
          </cell>
          <cell r="K183">
            <v>75009</v>
          </cell>
          <cell r="L183">
            <v>33901</v>
          </cell>
          <cell r="M183" t="str">
            <v>5111 20 00 00 00 00</v>
          </cell>
          <cell r="N183" t="str">
            <v>factura</v>
          </cell>
          <cell r="O183" t="str">
            <v>Contratación del servicio de inteligencia de mercados en materias primas del sector agrícola</v>
          </cell>
          <cell r="P183">
            <v>41095</v>
          </cell>
          <cell r="Q183">
            <v>41274</v>
          </cell>
          <cell r="R183" t="str">
            <v>Anual</v>
          </cell>
          <cell r="S183">
            <v>300000</v>
          </cell>
          <cell r="T183" t="str">
            <v>UAIR_01</v>
          </cell>
          <cell r="U183">
            <v>2</v>
          </cell>
          <cell r="V183">
            <v>1</v>
          </cell>
          <cell r="W183" t="str">
            <v>UAIR</v>
          </cell>
        </row>
        <row r="184">
          <cell r="G184" t="str">
            <v>GP 135-12</v>
          </cell>
          <cell r="H184">
            <v>41092</v>
          </cell>
          <cell r="I184" t="str">
            <v>IGNACIO SOBERANES CORTÉS</v>
          </cell>
          <cell r="J184" t="str">
            <v>DERMS</v>
          </cell>
          <cell r="K184">
            <v>73062</v>
          </cell>
          <cell r="L184">
            <v>32701</v>
          </cell>
          <cell r="M184" t="str">
            <v>5111 30 00 00 00 00</v>
          </cell>
          <cell r="N184" t="str">
            <v>CFD</v>
          </cell>
          <cell r="O184" t="str">
            <v>Proyecto de administración patrimonial, actualización de la plataforma tecnológica para el control de bienes muebles e inmuebles, propios y arrendados</v>
          </cell>
          <cell r="P184">
            <v>41107</v>
          </cell>
          <cell r="Q184">
            <v>41243</v>
          </cell>
          <cell r="R184" t="str">
            <v>Anual</v>
          </cell>
          <cell r="S184">
            <v>2000000</v>
          </cell>
          <cell r="T184" t="str">
            <v>DERMS_58</v>
          </cell>
          <cell r="U184">
            <v>2</v>
          </cell>
          <cell r="V184">
            <v>1</v>
          </cell>
          <cell r="W184" t="str">
            <v>DERMS</v>
          </cell>
        </row>
        <row r="185">
          <cell r="G185" t="str">
            <v>GP 136-12</v>
          </cell>
          <cell r="H185">
            <v>41092</v>
          </cell>
          <cell r="I185" t="str">
            <v>MIGUEL E. CANO RENGEL</v>
          </cell>
          <cell r="J185" t="str">
            <v>DEF</v>
          </cell>
          <cell r="K185">
            <v>73037</v>
          </cell>
          <cell r="L185">
            <v>33301</v>
          </cell>
          <cell r="M185" t="str">
            <v>5108 02 01 02 02 00</v>
          </cell>
          <cell r="N185" t="str">
            <v>factura</v>
          </cell>
          <cell r="O185" t="str">
            <v>Sistema para la emisión de comprobantes fiscales por internet</v>
          </cell>
          <cell r="P185">
            <v>41092</v>
          </cell>
          <cell r="Q185">
            <v>41274</v>
          </cell>
          <cell r="R185" t="str">
            <v>Multianual</v>
          </cell>
          <cell r="S185">
            <v>500000</v>
          </cell>
          <cell r="T185" t="str">
            <v>DEF_08</v>
          </cell>
          <cell r="U185">
            <v>1</v>
          </cell>
          <cell r="V185">
            <v>1</v>
          </cell>
          <cell r="W185" t="str">
            <v>DEF</v>
          </cell>
        </row>
        <row r="186">
          <cell r="G186" t="str">
            <v>GP 137-12</v>
          </cell>
          <cell r="H186">
            <v>41099</v>
          </cell>
          <cell r="I186" t="str">
            <v>DAVID ESAÚ LÓPEZ CAMPOS</v>
          </cell>
          <cell r="J186" t="str">
            <v>DETI</v>
          </cell>
          <cell r="K186">
            <v>73040</v>
          </cell>
          <cell r="L186">
            <v>33301</v>
          </cell>
          <cell r="M186" t="str">
            <v>5108 02 01 02 02 00</v>
          </cell>
          <cell r="N186" t="str">
            <v>factura</v>
          </cell>
          <cell r="O186" t="str">
            <v>Módulo de Prospecteo de Clientes</v>
          </cell>
          <cell r="P186">
            <v>41100</v>
          </cell>
          <cell r="Q186">
            <v>41274</v>
          </cell>
          <cell r="R186" t="str">
            <v>Cancelado</v>
          </cell>
          <cell r="S186">
            <v>0</v>
          </cell>
          <cell r="T186" t="str">
            <v>DETI_23</v>
          </cell>
          <cell r="U186">
            <v>1</v>
          </cell>
          <cell r="V186" t="str">
            <v>X</v>
          </cell>
          <cell r="W186" t="str">
            <v>DETI</v>
          </cell>
        </row>
        <row r="187">
          <cell r="G187" t="str">
            <v>GP 138-12</v>
          </cell>
          <cell r="H187">
            <v>41099</v>
          </cell>
          <cell r="I187" t="str">
            <v>JESICA ALYN MUÑOZ OLMEDO</v>
          </cell>
          <cell r="J187" t="str">
            <v>UAIR</v>
          </cell>
          <cell r="K187">
            <v>75009</v>
          </cell>
          <cell r="L187">
            <v>33901</v>
          </cell>
          <cell r="M187" t="str">
            <v>5111 20 00 00 00 00</v>
          </cell>
          <cell r="N187" t="str">
            <v>factura</v>
          </cell>
          <cell r="O187" t="str">
            <v>Contratación de servicio con terceros para desarrollo de metodología de análisis de riesgo sectorial y catastrófico</v>
          </cell>
          <cell r="P187">
            <v>41122</v>
          </cell>
          <cell r="Q187">
            <v>41274</v>
          </cell>
          <cell r="R187" t="str">
            <v>Anual</v>
          </cell>
          <cell r="S187">
            <v>1000000</v>
          </cell>
          <cell r="T187" t="str">
            <v>UAIR_01</v>
          </cell>
          <cell r="U187">
            <v>3</v>
          </cell>
          <cell r="V187">
            <v>1</v>
          </cell>
          <cell r="W187" t="str">
            <v>UAIR</v>
          </cell>
        </row>
        <row r="188">
          <cell r="G188" t="str">
            <v>GP 139-12</v>
          </cell>
          <cell r="H188">
            <v>41099</v>
          </cell>
          <cell r="I188" t="str">
            <v>ALBERTO LARREA CORTÉS</v>
          </cell>
          <cell r="J188" t="str">
            <v>DECI</v>
          </cell>
          <cell r="K188">
            <v>73002</v>
          </cell>
          <cell r="L188">
            <v>33105</v>
          </cell>
          <cell r="M188" t="str">
            <v>5108 02 01 02 06 00</v>
          </cell>
          <cell r="N188" t="str">
            <v>factura</v>
          </cell>
          <cell r="O188" t="str">
            <v>Contratación del servicio de revisión legal, correpondiente al ejercicio 2011-2012 e la Financiera Rural, en cumplimiento al numeral 93, fracción III, inciso b) de las Disposiciones de carácter general en materia prudencial, contable y para el requerimiento de información aplicables a la Financiera Rural</v>
          </cell>
          <cell r="P188">
            <v>41106</v>
          </cell>
          <cell r="Q188">
            <v>41273</v>
          </cell>
          <cell r="R188" t="str">
            <v>Anual</v>
          </cell>
          <cell r="S188">
            <v>300000</v>
          </cell>
          <cell r="T188" t="str">
            <v>DECI_08</v>
          </cell>
          <cell r="U188">
            <v>8</v>
          </cell>
          <cell r="V188">
            <v>1</v>
          </cell>
          <cell r="W188" t="str">
            <v>DECI</v>
          </cell>
        </row>
        <row r="189">
          <cell r="G189" t="str">
            <v>GP 140-12</v>
          </cell>
          <cell r="H189">
            <v>6512</v>
          </cell>
          <cell r="I189" t="str">
            <v>VÍCTOR ALEJANDRO HERNÁNDEZ MORALES</v>
          </cell>
          <cell r="J189" t="str">
            <v>DETI</v>
          </cell>
          <cell r="K189">
            <v>73040</v>
          </cell>
          <cell r="L189">
            <v>33301</v>
          </cell>
          <cell r="M189" t="str">
            <v>5108 02 01 02 02 00</v>
          </cell>
          <cell r="N189" t="str">
            <v>factura</v>
          </cell>
          <cell r="O189" t="str">
            <v>Interfaces de los sistemas de la Financiera Rural</v>
          </cell>
          <cell r="P189">
            <v>41100</v>
          </cell>
          <cell r="Q189">
            <v>41274</v>
          </cell>
          <cell r="R189" t="str">
            <v>Anual</v>
          </cell>
          <cell r="S189">
            <v>45000</v>
          </cell>
          <cell r="T189" t="str">
            <v>DETI_18</v>
          </cell>
          <cell r="U189">
            <v>2</v>
          </cell>
          <cell r="V189">
            <v>1</v>
          </cell>
          <cell r="W189" t="str">
            <v>DETI</v>
          </cell>
        </row>
        <row r="190">
          <cell r="G190" t="str">
            <v>GP 141-12</v>
          </cell>
          <cell r="H190">
            <v>41101</v>
          </cell>
          <cell r="I190" t="str">
            <v>JAIME ALMONTE ÁLVAREZ</v>
          </cell>
          <cell r="J190" t="str">
            <v>DGAFPN</v>
          </cell>
          <cell r="K190">
            <v>72004</v>
          </cell>
          <cell r="L190">
            <v>33901</v>
          </cell>
          <cell r="M190" t="str">
            <v>5111 20 00 00 00 00</v>
          </cell>
          <cell r="N190">
            <v>0</v>
          </cell>
          <cell r="O190" t="str">
            <v>Diagnóstico de la situación que frena el acceso al crédito y el fomento de la integración económica y financiera para el desarrollo rural</v>
          </cell>
          <cell r="P190">
            <v>41197</v>
          </cell>
          <cell r="Q190">
            <v>41243</v>
          </cell>
          <cell r="R190" t="str">
            <v>Anual</v>
          </cell>
          <cell r="S190">
            <v>3500000</v>
          </cell>
          <cell r="T190" t="str">
            <v>DGAFPN_02</v>
          </cell>
          <cell r="U190">
            <v>2</v>
          </cell>
          <cell r="V190">
            <v>1</v>
          </cell>
          <cell r="W190" t="str">
            <v>DGAFPN</v>
          </cell>
        </row>
        <row r="191">
          <cell r="G191" t="str">
            <v>GP 142-12</v>
          </cell>
          <cell r="H191">
            <v>41102</v>
          </cell>
          <cell r="I191" t="str">
            <v>VÍCTOR ALEJANDRO HERNÁNDEZ MORALES</v>
          </cell>
          <cell r="J191" t="str">
            <v>DETI</v>
          </cell>
          <cell r="K191">
            <v>73040</v>
          </cell>
          <cell r="L191">
            <v>33301</v>
          </cell>
          <cell r="M191" t="str">
            <v>5108 02 01 02 02 00</v>
          </cell>
          <cell r="N191" t="str">
            <v>factura</v>
          </cell>
          <cell r="O191" t="str">
            <v>Plataforma tecnológica</v>
          </cell>
          <cell r="P191">
            <v>41102</v>
          </cell>
          <cell r="Q191">
            <v>41274</v>
          </cell>
          <cell r="R191" t="str">
            <v>Anual</v>
          </cell>
          <cell r="S191">
            <v>1500000</v>
          </cell>
          <cell r="T191" t="str">
            <v>DETI_18</v>
          </cell>
          <cell r="U191">
            <v>3</v>
          </cell>
          <cell r="V191">
            <v>0</v>
          </cell>
          <cell r="W191" t="str">
            <v>DETI</v>
          </cell>
        </row>
        <row r="192">
          <cell r="G192" t="str">
            <v>GP 143-12</v>
          </cell>
          <cell r="U192">
            <v>10</v>
          </cell>
          <cell r="V192" t="str">
            <v>X</v>
          </cell>
          <cell r="W192" t="str">
            <v/>
          </cell>
        </row>
        <row r="193">
          <cell r="G193" t="str">
            <v>GP 144-12</v>
          </cell>
          <cell r="H193">
            <v>41109</v>
          </cell>
          <cell r="I193" t="str">
            <v>JAVIER WARMAN DIAMANT</v>
          </cell>
          <cell r="J193" t="str">
            <v>DGAPEAS</v>
          </cell>
          <cell r="K193">
            <v>72003</v>
          </cell>
          <cell r="L193">
            <v>33901</v>
          </cell>
          <cell r="M193" t="str">
            <v>5111 20 00 00 00 00</v>
          </cell>
          <cell r="N193" t="str">
            <v>factura</v>
          </cell>
          <cell r="O193" t="str">
            <v>Estudio de comercialización de carne del monte</v>
          </cell>
          <cell r="P193">
            <v>41122</v>
          </cell>
          <cell r="Q193">
            <v>41274</v>
          </cell>
          <cell r="R193" t="str">
            <v>Anual</v>
          </cell>
          <cell r="S193">
            <v>500000</v>
          </cell>
          <cell r="T193" t="str">
            <v>DGAPEAS_06</v>
          </cell>
          <cell r="U193">
            <v>1</v>
          </cell>
          <cell r="V193">
            <v>1</v>
          </cell>
          <cell r="W193" t="str">
            <v>DGAPEAS</v>
          </cell>
        </row>
        <row r="194">
          <cell r="G194" t="str">
            <v>GP 145-12</v>
          </cell>
          <cell r="H194">
            <v>41122</v>
          </cell>
          <cell r="I194" t="str">
            <v>DAVID ESAÚ LÓPEZ CAMPOS</v>
          </cell>
          <cell r="J194" t="str">
            <v>DETI</v>
          </cell>
          <cell r="K194">
            <v>73040</v>
          </cell>
          <cell r="L194">
            <v>33301</v>
          </cell>
          <cell r="M194" t="str">
            <v>5108 02 01 02 02 00</v>
          </cell>
          <cell r="N194" t="str">
            <v>factura</v>
          </cell>
          <cell r="O194" t="str">
            <v>Implementación de una solución para la automatización del proceso de Desarrollo de Negocios y la creación y mantenimiento del Expediente Electrónico</v>
          </cell>
          <cell r="P194">
            <v>41122</v>
          </cell>
          <cell r="Q194">
            <v>41274</v>
          </cell>
          <cell r="R194" t="str">
            <v>Cancelado</v>
          </cell>
          <cell r="S194">
            <v>0</v>
          </cell>
          <cell r="T194" t="str">
            <v>DETI_25</v>
          </cell>
          <cell r="U194">
            <v>1</v>
          </cell>
          <cell r="V194" t="str">
            <v>X</v>
          </cell>
          <cell r="W194" t="str">
            <v>DETI</v>
          </cell>
        </row>
        <row r="195">
          <cell r="G195" t="str">
            <v>GP 146-12</v>
          </cell>
          <cell r="H195">
            <v>41122</v>
          </cell>
          <cell r="I195" t="str">
            <v>GUSTAVO GONZÁLEZ ACEVEDO</v>
          </cell>
          <cell r="J195" t="str">
            <v>DEF</v>
          </cell>
          <cell r="K195">
            <v>73037</v>
          </cell>
          <cell r="L195">
            <v>33605</v>
          </cell>
          <cell r="M195" t="str">
            <v>5111 17 00 00 00 00</v>
          </cell>
          <cell r="N195" t="str">
            <v>factura</v>
          </cell>
          <cell r="O195" t="str">
            <v>Publicación de estados financieros con cifras al 30 de junio de 2012 en los periódicos El Financiero y El Economista</v>
          </cell>
          <cell r="P195">
            <v>41122</v>
          </cell>
          <cell r="Q195">
            <v>41182</v>
          </cell>
          <cell r="R195" t="str">
            <v>Anual</v>
          </cell>
          <cell r="S195">
            <v>103000</v>
          </cell>
          <cell r="T195" t="str">
            <v>DEF_03</v>
          </cell>
          <cell r="U195">
            <v>2</v>
          </cell>
          <cell r="V195">
            <v>2</v>
          </cell>
          <cell r="W195" t="str">
            <v>DEF</v>
          </cell>
        </row>
        <row r="196">
          <cell r="G196" t="str">
            <v>GP 147-12</v>
          </cell>
          <cell r="H196">
            <v>41129</v>
          </cell>
          <cell r="I196" t="str">
            <v>KARLA BRECEDA ELENES</v>
          </cell>
          <cell r="J196" t="str">
            <v>DGAPEAS</v>
          </cell>
          <cell r="K196">
            <v>72003</v>
          </cell>
          <cell r="L196">
            <v>33901</v>
          </cell>
          <cell r="M196" t="str">
            <v>5111 20 00 00 00 00</v>
          </cell>
          <cell r="N196" t="str">
            <v>factura</v>
          </cell>
          <cell r="O196" t="str">
            <v>Contratación de un tercero especializado que realice el "Diagnóstico para medir la satisfacción de los clientes de la Financiera Rural: Fase piloto"</v>
          </cell>
          <cell r="P196">
            <v>41134</v>
          </cell>
          <cell r="Q196">
            <v>41274</v>
          </cell>
          <cell r="R196" t="str">
            <v>Anual</v>
          </cell>
          <cell r="S196">
            <v>75000</v>
          </cell>
          <cell r="T196" t="str">
            <v>DGAPEAS_04</v>
          </cell>
          <cell r="U196">
            <v>3</v>
          </cell>
          <cell r="V196">
            <v>1</v>
          </cell>
          <cell r="W196" t="str">
            <v>DGAPEAS</v>
          </cell>
        </row>
        <row r="197">
          <cell r="G197" t="str">
            <v>GP 148-12</v>
          </cell>
          <cell r="H197">
            <v>41129</v>
          </cell>
          <cell r="I197" t="str">
            <v>MANUEL ORTEGA PLANCARTE</v>
          </cell>
          <cell r="J197" t="str">
            <v>DERH</v>
          </cell>
          <cell r="K197">
            <v>73059</v>
          </cell>
          <cell r="L197">
            <v>33401</v>
          </cell>
          <cell r="M197" t="str">
            <v>5108 02 01 02 01 00</v>
          </cell>
          <cell r="N197" t="str">
            <v>factura</v>
          </cell>
          <cell r="O197" t="str">
            <v>Capacitación Negociación y Manejo de Conflictos</v>
          </cell>
          <cell r="P197">
            <v>41131</v>
          </cell>
          <cell r="Q197">
            <v>41274</v>
          </cell>
          <cell r="R197" t="str">
            <v>Anual</v>
          </cell>
          <cell r="S197">
            <v>45000</v>
          </cell>
          <cell r="T197" t="str">
            <v>DERH_09</v>
          </cell>
          <cell r="U197">
            <v>4</v>
          </cell>
          <cell r="V197">
            <v>1</v>
          </cell>
          <cell r="W197" t="str">
            <v>DERH</v>
          </cell>
        </row>
        <row r="198">
          <cell r="G198" t="str">
            <v>GP 149-12</v>
          </cell>
          <cell r="H198">
            <v>41137</v>
          </cell>
          <cell r="I198" t="str">
            <v>VÍCTOR ALEJANDRO HERNÁNDEZ MORALES</v>
          </cell>
          <cell r="J198" t="str">
            <v>DETI</v>
          </cell>
          <cell r="K198">
            <v>73040</v>
          </cell>
          <cell r="L198">
            <v>33301</v>
          </cell>
          <cell r="M198" t="str">
            <v>5108 02 01 02 02 00</v>
          </cell>
          <cell r="N198" t="str">
            <v>factura</v>
          </cell>
          <cell r="O198" t="str">
            <v>Módulo de Recursos Humanos</v>
          </cell>
          <cell r="P198">
            <v>41137</v>
          </cell>
          <cell r="Q198">
            <v>41274</v>
          </cell>
          <cell r="R198" t="str">
            <v>Anual</v>
          </cell>
          <cell r="S198">
            <v>1250000</v>
          </cell>
          <cell r="T198" t="str">
            <v>DETI_25</v>
          </cell>
          <cell r="U198">
            <v>2</v>
          </cell>
          <cell r="V198">
            <v>1</v>
          </cell>
          <cell r="W198" t="str">
            <v>DETI</v>
          </cell>
        </row>
        <row r="199">
          <cell r="G199" t="str">
            <v>GP 150-12</v>
          </cell>
          <cell r="H199">
            <v>41152</v>
          </cell>
          <cell r="I199" t="str">
            <v>EMILIO G. SANDERS ROMERO</v>
          </cell>
          <cell r="J199" t="str">
            <v>DERH</v>
          </cell>
          <cell r="K199">
            <v>73059</v>
          </cell>
          <cell r="L199">
            <v>33401</v>
          </cell>
          <cell r="M199" t="str">
            <v>5108 02 01 02 01 00</v>
          </cell>
          <cell r="N199" t="str">
            <v>factura</v>
          </cell>
          <cell r="O199" t="str">
            <v>Capacitación: Cursos de Negociación y Manejo de Conflictos y Ventas Efectivas para empleados de la Coordinación Regional Norte</v>
          </cell>
          <cell r="P199">
            <v>41153</v>
          </cell>
          <cell r="Q199">
            <v>41274</v>
          </cell>
          <cell r="R199" t="str">
            <v>Anual</v>
          </cell>
          <cell r="S199">
            <v>100000</v>
          </cell>
          <cell r="T199" t="str">
            <v>DERH_09</v>
          </cell>
          <cell r="U199">
            <v>5</v>
          </cell>
          <cell r="V199">
            <v>0</v>
          </cell>
          <cell r="W199" t="str">
            <v>DERH</v>
          </cell>
        </row>
        <row r="200">
          <cell r="G200" t="str">
            <v>GP 151-12</v>
          </cell>
          <cell r="H200">
            <v>41152</v>
          </cell>
          <cell r="I200" t="str">
            <v>EMILIO G. SANDERS ROMERO</v>
          </cell>
          <cell r="J200" t="str">
            <v>DERH</v>
          </cell>
          <cell r="K200">
            <v>73059</v>
          </cell>
          <cell r="L200">
            <v>33401</v>
          </cell>
          <cell r="M200" t="str">
            <v>5108 02 01 02 01 00</v>
          </cell>
          <cell r="N200" t="str">
            <v>factura</v>
          </cell>
          <cell r="O200" t="str">
            <v>Capacitación: Cursos de Negociación y Manejo de Conflictos y Ventas Efectivas para empleados de la Coordinación Regional Sureste</v>
          </cell>
          <cell r="P200">
            <v>41153</v>
          </cell>
          <cell r="Q200">
            <v>41274</v>
          </cell>
          <cell r="R200" t="str">
            <v>Anual</v>
          </cell>
          <cell r="S200">
            <v>100000</v>
          </cell>
          <cell r="T200" t="str">
            <v>DERH_09</v>
          </cell>
          <cell r="U200">
            <v>6</v>
          </cell>
          <cell r="V200">
            <v>2</v>
          </cell>
          <cell r="W200" t="str">
            <v>DERH</v>
          </cell>
        </row>
        <row r="201">
          <cell r="G201" t="str">
            <v>GP 152-12</v>
          </cell>
          <cell r="H201">
            <v>41152</v>
          </cell>
          <cell r="I201" t="str">
            <v>EMILIO G. SANDERS ROMERO</v>
          </cell>
          <cell r="J201" t="str">
            <v>DERH</v>
          </cell>
          <cell r="K201">
            <v>73059</v>
          </cell>
          <cell r="L201">
            <v>33401</v>
          </cell>
          <cell r="M201" t="str">
            <v>5108 02 01 02 01 00</v>
          </cell>
          <cell r="N201" t="str">
            <v>factura</v>
          </cell>
          <cell r="O201" t="str">
            <v>Capacitación: Cursos Integración de Trabajo para empleados de la Coordinación Regional Sureste</v>
          </cell>
          <cell r="P201">
            <v>41153</v>
          </cell>
          <cell r="Q201">
            <v>41274</v>
          </cell>
          <cell r="R201" t="str">
            <v>Anual</v>
          </cell>
          <cell r="S201">
            <v>65000</v>
          </cell>
          <cell r="T201" t="str">
            <v>DERH_09</v>
          </cell>
          <cell r="U201">
            <v>7</v>
          </cell>
          <cell r="V201">
            <v>1</v>
          </cell>
          <cell r="W201" t="str">
            <v>DERH</v>
          </cell>
        </row>
        <row r="202">
          <cell r="G202" t="str">
            <v>GP 153-12</v>
          </cell>
          <cell r="H202">
            <v>41170</v>
          </cell>
          <cell r="I202" t="str">
            <v>INGRID CERWINKA MÖELLER</v>
          </cell>
          <cell r="J202" t="str">
            <v>DGAC</v>
          </cell>
          <cell r="K202">
            <v>72002</v>
          </cell>
          <cell r="L202">
            <v>33901</v>
          </cell>
          <cell r="M202" t="str">
            <v>5111 20 00 00 00 00</v>
          </cell>
          <cell r="N202" t="str">
            <v>factura</v>
          </cell>
          <cell r="O202" t="str">
            <v>Ampliación del 20% del monto total autorizado para la contratación de prestadores de servicios para la verificación de sociedades y propiedades en el Registro Público / C DEANC-004-12</v>
          </cell>
          <cell r="P202">
            <v>41169</v>
          </cell>
          <cell r="Q202">
            <v>41274</v>
          </cell>
          <cell r="R202" t="str">
            <v>Por Servicio</v>
          </cell>
          <cell r="S202">
            <v>0</v>
          </cell>
          <cell r="T202" t="str">
            <v>DGAC_04</v>
          </cell>
          <cell r="U202">
            <v>3</v>
          </cell>
          <cell r="V202" t="str">
            <v>X</v>
          </cell>
          <cell r="W202" t="str">
            <v>DGAC</v>
          </cell>
        </row>
        <row r="203">
          <cell r="G203" t="str">
            <v>GP 154-12</v>
          </cell>
          <cell r="H203">
            <v>41177</v>
          </cell>
          <cell r="I203" t="str">
            <v>ALBERTO LARREA CORTÉS</v>
          </cell>
          <cell r="J203" t="str">
            <v>DECI</v>
          </cell>
          <cell r="K203">
            <v>73002</v>
          </cell>
          <cell r="L203">
            <v>33104</v>
          </cell>
          <cell r="M203" t="str">
            <v>5108 02 01 02 04 00</v>
          </cell>
          <cell r="N203" t="str">
            <v>factura</v>
          </cell>
          <cell r="O203" t="str">
            <v>Contratación del servicio de auditoría externa, para dictaminar los Estados Financieros del Programa Financiamiento Rural en México, financiado con recursos del préstamo no. 2656/OC-ME por el período del 30 de abril al 31 de diciembre de 2012</v>
          </cell>
          <cell r="P203">
            <v>41214</v>
          </cell>
          <cell r="Q203">
            <v>41274</v>
          </cell>
          <cell r="R203" t="str">
            <v>Anual</v>
          </cell>
          <cell r="S203">
            <v>20124</v>
          </cell>
          <cell r="T203" t="str">
            <v>DECI_07</v>
          </cell>
          <cell r="U203">
            <v>3</v>
          </cell>
          <cell r="V203">
            <v>1</v>
          </cell>
          <cell r="W203" t="str">
            <v>DECI</v>
          </cell>
        </row>
        <row r="204">
          <cell r="G204" t="str">
            <v>GP 155-12</v>
          </cell>
          <cell r="H204">
            <v>41187</v>
          </cell>
          <cell r="I204" t="str">
            <v>DAVID EASÚ LÓPEZ CAMPOS</v>
          </cell>
          <cell r="J204" t="str">
            <v>DETI</v>
          </cell>
          <cell r="K204">
            <v>73040</v>
          </cell>
          <cell r="L204">
            <v>33301</v>
          </cell>
          <cell r="M204" t="str">
            <v>5108 02 01 02 02 00</v>
          </cell>
          <cell r="N204" t="str">
            <v>factura</v>
          </cell>
          <cell r="O204" t="str">
            <v>Implementación de la aplicación tecnológica denominada "PROGRAMAS ADICIONALES DE APOYO PARA EL CONTROL CONTABLE, PRESUPUESTAL Y FINANCIERO", por lo que hace al subsistema que permite llevar el control automatizado del presupuesto en la Financiera Rural</v>
          </cell>
          <cell r="P204">
            <v>41186</v>
          </cell>
          <cell r="Q204">
            <v>41274</v>
          </cell>
          <cell r="R204" t="str">
            <v>Multianual</v>
          </cell>
          <cell r="S204">
            <v>1000000</v>
          </cell>
          <cell r="T204" t="str">
            <v>2013_deti_42</v>
          </cell>
          <cell r="U204">
            <v>1</v>
          </cell>
          <cell r="V204">
            <v>1</v>
          </cell>
          <cell r="W204" t="str">
            <v>2013</v>
          </cell>
        </row>
        <row r="205">
          <cell r="G205" t="str">
            <v>GP 156-12</v>
          </cell>
          <cell r="H205">
            <v>41208</v>
          </cell>
          <cell r="I205" t="str">
            <v>VÍCTOR ALEJANDRO HERNÁNDEZ MORALES</v>
          </cell>
          <cell r="J205" t="str">
            <v>DETI</v>
          </cell>
          <cell r="K205">
            <v>73040</v>
          </cell>
          <cell r="L205">
            <v>32301</v>
          </cell>
          <cell r="M205" t="str">
            <v>5109 04 01 00 00 00</v>
          </cell>
          <cell r="N205" t="str">
            <v>factura</v>
          </cell>
          <cell r="O205" t="str">
            <v>Ampliación del 20% de los Servicios Administrados de Equipo de Cómputo FR-DGAA-DERMS-091-09 ejercicio 2012</v>
          </cell>
          <cell r="P205">
            <v>41204</v>
          </cell>
          <cell r="Q205">
            <v>41274</v>
          </cell>
          <cell r="R205" t="str">
            <v>Multianual</v>
          </cell>
          <cell r="S205">
            <v>3010251</v>
          </cell>
          <cell r="T205" t="str">
            <v>DETI_04</v>
          </cell>
          <cell r="U205">
            <v>2</v>
          </cell>
          <cell r="V205">
            <v>0</v>
          </cell>
          <cell r="W205" t="str">
            <v>DETI</v>
          </cell>
        </row>
        <row r="206">
          <cell r="G206" t="str">
            <v>GP 157-12</v>
          </cell>
          <cell r="H206">
            <v>41208</v>
          </cell>
          <cell r="I206" t="str">
            <v>VÍCTOR ALEJANDRO HERNÁNDEZ MORALES</v>
          </cell>
          <cell r="J206" t="str">
            <v>DETI</v>
          </cell>
          <cell r="K206">
            <v>73040</v>
          </cell>
          <cell r="L206">
            <v>33301</v>
          </cell>
          <cell r="M206" t="str">
            <v>5108 02 01 02 02 00</v>
          </cell>
          <cell r="N206" t="str">
            <v>factura</v>
          </cell>
          <cell r="O206" t="str">
            <v>Servicios de arquitectura, aseguramiento de calidad en desarrollo de sistemas .Net,Core Bancario y mantenimiento al portal WEB de la Financiera Rural FR-DGAA-DERMS-056-10, ampliación 20%</v>
          </cell>
          <cell r="P206">
            <v>41204</v>
          </cell>
          <cell r="Q206">
            <v>41274</v>
          </cell>
          <cell r="R206" t="str">
            <v>Multianual</v>
          </cell>
          <cell r="S206">
            <v>706253</v>
          </cell>
          <cell r="T206" t="str">
            <v>DETI_19</v>
          </cell>
          <cell r="U206">
            <v>2</v>
          </cell>
          <cell r="V206">
            <v>0</v>
          </cell>
          <cell r="W206" t="str">
            <v>DETI</v>
          </cell>
        </row>
        <row r="207">
          <cell r="G207" t="str">
            <v>GP 158-12</v>
          </cell>
          <cell r="H207">
            <v>41208</v>
          </cell>
          <cell r="I207" t="str">
            <v>JOSÉ SALVADOR HINOJOSA VALADEZ</v>
          </cell>
          <cell r="J207" t="str">
            <v>DETI</v>
          </cell>
          <cell r="K207">
            <v>73040</v>
          </cell>
          <cell r="L207">
            <v>31602</v>
          </cell>
          <cell r="M207" t="str">
            <v>5111 11 03 00 00 00</v>
          </cell>
          <cell r="N207" t="str">
            <v>factura</v>
          </cell>
          <cell r="O207" t="str">
            <v>Servicio de cobertura de sitios MLP's (incremento de ancho de banda), contratación plurianual 2012-2013, esta suficiencia es sólo para 2012</v>
          </cell>
          <cell r="P207" t="str">
            <v>126-10-12</v>
          </cell>
          <cell r="Q207">
            <v>41274</v>
          </cell>
          <cell r="R207" t="str">
            <v>Multianual</v>
          </cell>
          <cell r="S207">
            <v>900000</v>
          </cell>
          <cell r="T207" t="str">
            <v>DETI_03</v>
          </cell>
          <cell r="U207">
            <v>2</v>
          </cell>
          <cell r="V207">
            <v>1</v>
          </cell>
          <cell r="W207" t="str">
            <v>DETI</v>
          </cell>
        </row>
        <row r="208">
          <cell r="G208" t="str">
            <v>GP 159-12</v>
          </cell>
          <cell r="H208">
            <v>41221</v>
          </cell>
          <cell r="I208" t="str">
            <v>EMILIO G. SANDERS ROMERO</v>
          </cell>
          <cell r="J208" t="str">
            <v>DERH</v>
          </cell>
          <cell r="K208">
            <v>73059</v>
          </cell>
          <cell r="L208">
            <v>33401</v>
          </cell>
          <cell r="M208" t="str">
            <v>5108 02 01 02 01 00</v>
          </cell>
          <cell r="N208" t="str">
            <v>factura</v>
          </cell>
          <cell r="O208" t="str">
            <v>Capacitación: Curso de Finanzas para no Financieros nivel básico</v>
          </cell>
          <cell r="P208">
            <v>41225</v>
          </cell>
          <cell r="Q208">
            <v>41274</v>
          </cell>
          <cell r="R208" t="str">
            <v>Anual</v>
          </cell>
          <cell r="S208">
            <v>66300</v>
          </cell>
          <cell r="T208" t="str">
            <v>DERH_09</v>
          </cell>
          <cell r="U208">
            <v>8</v>
          </cell>
          <cell r="V208">
            <v>1</v>
          </cell>
          <cell r="W208" t="str">
            <v>DERH</v>
          </cell>
        </row>
        <row r="209">
          <cell r="G209" t="str">
            <v>GP 160-12</v>
          </cell>
          <cell r="H209">
            <v>41222</v>
          </cell>
          <cell r="I209" t="str">
            <v>INGRID CERWINKA MÖELLER</v>
          </cell>
          <cell r="J209" t="str">
            <v>DGAC</v>
          </cell>
          <cell r="K209">
            <v>72002</v>
          </cell>
          <cell r="L209">
            <v>34101</v>
          </cell>
          <cell r="M209" t="str">
            <v>5111 01 10 00 00 00</v>
          </cell>
          <cell r="N209" t="str">
            <v>factura</v>
          </cell>
          <cell r="O209" t="str">
            <v>Ampliación del 20% del monto máximo del ejercicio 2012 estipulado en el contrato A-DGAC-34101-017-12 celebrado con la sociedad de información Crediticia Dun &amp; Bradstreet, S.A. con fundamento en el artículo 52 de la Ley de Adquisiciones, Arrendamientos y Servicios del Sector Público</v>
          </cell>
          <cell r="P209">
            <v>41228</v>
          </cell>
          <cell r="Q209">
            <v>41274</v>
          </cell>
          <cell r="R209" t="str">
            <v>Anual</v>
          </cell>
          <cell r="S209">
            <v>700000</v>
          </cell>
          <cell r="T209" t="str">
            <v>DGAC_09</v>
          </cell>
          <cell r="U209">
            <v>5</v>
          </cell>
          <cell r="V209">
            <v>0</v>
          </cell>
          <cell r="W209" t="str">
            <v>DGAC</v>
          </cell>
        </row>
        <row r="210">
          <cell r="G210" t="str">
            <v>GP 161-12</v>
          </cell>
          <cell r="H210">
            <v>41222</v>
          </cell>
          <cell r="I210" t="str">
            <v>INGRID CERWINKA MÖELLER</v>
          </cell>
          <cell r="J210" t="str">
            <v>DGAC</v>
          </cell>
          <cell r="K210">
            <v>72002</v>
          </cell>
          <cell r="L210">
            <v>34101</v>
          </cell>
          <cell r="M210" t="str">
            <v>5111 01 10 00 00 00</v>
          </cell>
          <cell r="N210" t="str">
            <v>factura</v>
          </cell>
          <cell r="O210" t="str">
            <v>Ampliación del 10% del monto máximo del ejercicio 2012 estipulado en el contrato A-DGAC-34101-028-12, celebrado con la Sociedad de Información Crediticia Trans Union de México, S.A. con fundamento en el artículo 52 de la Ley de Adquisiciones, Arrendamientos y Servicios del Sector Público.</v>
          </cell>
          <cell r="P210">
            <v>41228</v>
          </cell>
          <cell r="Q210">
            <v>41274</v>
          </cell>
          <cell r="R210" t="str">
            <v>Anual</v>
          </cell>
          <cell r="S210">
            <v>90000</v>
          </cell>
          <cell r="T210" t="str">
            <v>DGAC_09</v>
          </cell>
          <cell r="U210">
            <v>6</v>
          </cell>
          <cell r="V210">
            <v>0</v>
          </cell>
          <cell r="W210" t="str">
            <v>DGAC</v>
          </cell>
        </row>
        <row r="211">
          <cell r="G211" t="str">
            <v>GP 162-12</v>
          </cell>
          <cell r="H211">
            <v>41222</v>
          </cell>
          <cell r="I211" t="str">
            <v>ÓSCAR E. IBARRA MARTíNEZ</v>
          </cell>
          <cell r="J211" t="str">
            <v>DERMS</v>
          </cell>
          <cell r="K211">
            <v>73062</v>
          </cell>
          <cell r="L211">
            <v>35101</v>
          </cell>
          <cell r="M211" t="str">
            <v>5111 05 03 01 00 00</v>
          </cell>
          <cell r="N211" t="str">
            <v>CFD</v>
          </cell>
          <cell r="O211" t="str">
            <v>Mantenmiento de conservación de inmuebles propios de la Financiera Rural, adecuacionesa diversas agencias solicitadas por las coordinaciones regionales (complemento a la suficiencia GP-059)</v>
          </cell>
          <cell r="P211">
            <v>41225</v>
          </cell>
          <cell r="Q211">
            <v>41274</v>
          </cell>
          <cell r="R211" t="str">
            <v>Anual</v>
          </cell>
          <cell r="S211">
            <v>2500000</v>
          </cell>
          <cell r="T211" t="str">
            <v>DERMS_35</v>
          </cell>
          <cell r="U211">
            <v>2</v>
          </cell>
          <cell r="V211">
            <v>0</v>
          </cell>
          <cell r="W211" t="str">
            <v>DERMS</v>
          </cell>
        </row>
        <row r="212">
          <cell r="G212" t="str">
            <v>GP 163-12</v>
          </cell>
          <cell r="H212">
            <v>41228</v>
          </cell>
          <cell r="I212" t="str">
            <v>IGNACIO SOBERANES CORTÉS</v>
          </cell>
          <cell r="J212" t="str">
            <v>DERMS</v>
          </cell>
          <cell r="K212">
            <v>73062</v>
          </cell>
          <cell r="L212">
            <v>33801</v>
          </cell>
          <cell r="M212" t="str">
            <v>5111 06 03 00 00 00</v>
          </cell>
          <cell r="N212" t="str">
            <v>CFD</v>
          </cell>
          <cell r="O212" t="str">
            <v>Servicios de seguridad y vigilancia, corporativo y almacén, ampliación del 10% al monto contratado en el año 2012 (complemento a la suficiencia GP-073)</v>
          </cell>
          <cell r="P212">
            <v>41225</v>
          </cell>
          <cell r="Q212">
            <v>41274</v>
          </cell>
          <cell r="R212" t="str">
            <v>Anual</v>
          </cell>
          <cell r="S212">
            <v>1643980</v>
          </cell>
          <cell r="T212" t="str">
            <v>DERMS_29</v>
          </cell>
          <cell r="U212">
            <v>2</v>
          </cell>
          <cell r="V212">
            <v>0</v>
          </cell>
          <cell r="W212" t="str">
            <v>DERMS</v>
          </cell>
        </row>
        <row r="213">
          <cell r="G213" t="str">
            <v>GP 164-12</v>
          </cell>
          <cell r="H213">
            <v>41228</v>
          </cell>
          <cell r="I213" t="str">
            <v>VÍCTOR ALEJANDRO HERNÁNDEZ MORALES</v>
          </cell>
          <cell r="J213" t="str">
            <v>DETI</v>
          </cell>
          <cell r="K213">
            <v>73040</v>
          </cell>
          <cell r="L213">
            <v>32701</v>
          </cell>
          <cell r="M213" t="str">
            <v>5111 30 00 00 00 00</v>
          </cell>
          <cell r="N213" t="str">
            <v>factura</v>
          </cell>
          <cell r="O213" t="str">
            <v>Uso de software para registro, indexación y consulta de documentos de apoyo a la toma de decisiones a funcionarios de la Financiera Rural.</v>
          </cell>
          <cell r="P213">
            <v>41226</v>
          </cell>
          <cell r="Q213">
            <v>41274</v>
          </cell>
          <cell r="R213" t="str">
            <v>Anual</v>
          </cell>
          <cell r="S213">
            <v>299000</v>
          </cell>
          <cell r="T213" t="str">
            <v>DETI_15</v>
          </cell>
          <cell r="U213">
            <v>3</v>
          </cell>
          <cell r="V213">
            <v>1</v>
          </cell>
          <cell r="W213" t="str">
            <v>DETI</v>
          </cell>
        </row>
        <row r="214">
          <cell r="G214" t="str">
            <v>GP 165-12</v>
          </cell>
          <cell r="H214">
            <v>41234</v>
          </cell>
          <cell r="I214" t="str">
            <v>IGNACIO SOBERANES CORTÉS</v>
          </cell>
          <cell r="J214" t="str">
            <v>DERMS</v>
          </cell>
          <cell r="K214">
            <v>73062</v>
          </cell>
          <cell r="L214">
            <v>22104</v>
          </cell>
          <cell r="M214" t="str">
            <v>5111 19 00 00 00 00</v>
          </cell>
          <cell r="N214" t="str">
            <v>CFD</v>
          </cell>
          <cell r="O214" t="str">
            <v>Suministro de café , complemento a suficiencia número GP 061-12, pedido 006-12</v>
          </cell>
          <cell r="P214">
            <v>41236</v>
          </cell>
          <cell r="Q214">
            <v>41274</v>
          </cell>
          <cell r="R214" t="str">
            <v>Anual</v>
          </cell>
          <cell r="S214">
            <v>11449.12</v>
          </cell>
          <cell r="T214" t="str">
            <v>DERMS_08</v>
          </cell>
          <cell r="U214">
            <v>2</v>
          </cell>
          <cell r="V214">
            <v>0</v>
          </cell>
          <cell r="W214" t="str">
            <v>DERMS</v>
          </cell>
        </row>
        <row r="215">
          <cell r="G215" t="str">
            <v>GP 166-12</v>
          </cell>
          <cell r="H215">
            <v>41241</v>
          </cell>
          <cell r="I215" t="str">
            <v>EMILIO G. SANDERS ROMERO</v>
          </cell>
          <cell r="J215" t="str">
            <v>DERH</v>
          </cell>
          <cell r="K215">
            <v>73059</v>
          </cell>
          <cell r="L215">
            <v>33401</v>
          </cell>
          <cell r="M215" t="str">
            <v>5108 02 01 02 01 00</v>
          </cell>
          <cell r="N215" t="str">
            <v>factura</v>
          </cell>
          <cell r="O215" t="str">
            <v>Curso de negociación y manejo de conflictos para empleados de la Coordinación Regional Noroeste</v>
          </cell>
          <cell r="P215">
            <v>41244</v>
          </cell>
          <cell r="Q215">
            <v>41274</v>
          </cell>
          <cell r="R215" t="str">
            <v>Anual</v>
          </cell>
          <cell r="S215">
            <v>25000</v>
          </cell>
          <cell r="T215" t="str">
            <v>DERH_09</v>
          </cell>
          <cell r="U215">
            <v>9</v>
          </cell>
          <cell r="V215">
            <v>1</v>
          </cell>
          <cell r="W215" t="str">
            <v>DERH</v>
          </cell>
        </row>
        <row r="216">
          <cell r="G216" t="str">
            <v>GP 167-12</v>
          </cell>
          <cell r="H216">
            <v>41241</v>
          </cell>
          <cell r="I216" t="str">
            <v>JAVIER WARMAN DIAMANT</v>
          </cell>
          <cell r="J216" t="str">
            <v>DGAPEAS</v>
          </cell>
          <cell r="K216">
            <v>72003</v>
          </cell>
          <cell r="L216">
            <v>33901</v>
          </cell>
          <cell r="M216" t="str">
            <v>5111 20 00 00 00 00</v>
          </cell>
          <cell r="N216" t="str">
            <v>factura</v>
          </cell>
          <cell r="O216" t="str">
            <v>Entrega del reporte de validación por parte de la DOE Proyecto Programático Financiera Rural (40% del contrato)</v>
          </cell>
          <cell r="P216">
            <v>41241</v>
          </cell>
          <cell r="Q216">
            <v>41274</v>
          </cell>
          <cell r="R216" t="str">
            <v>Cancelado</v>
          </cell>
          <cell r="S216">
            <v>0</v>
          </cell>
          <cell r="T216" t="str">
            <v>DGAPEAS_04</v>
          </cell>
          <cell r="U216">
            <v>4</v>
          </cell>
          <cell r="V216" t="str">
            <v>X</v>
          </cell>
          <cell r="W216" t="str">
            <v>DGAPEAS</v>
          </cell>
        </row>
        <row r="217">
          <cell r="G217" t="str">
            <v>GP 168-12</v>
          </cell>
          <cell r="H217">
            <v>41242</v>
          </cell>
          <cell r="I217" t="str">
            <v>Óscar Everardo Ibarra Martínez</v>
          </cell>
          <cell r="J217" t="str">
            <v>DERH</v>
          </cell>
          <cell r="K217">
            <v>73059</v>
          </cell>
          <cell r="L217">
            <v>14406</v>
          </cell>
          <cell r="M217" t="str">
            <v>5111 07 09 00 00 00</v>
          </cell>
          <cell r="N217" t="str">
            <v>factura</v>
          </cell>
          <cell r="O217" t="str">
            <v>Pago de Seguro de Responsabilidad Civil</v>
          </cell>
          <cell r="P217">
            <v>41274</v>
          </cell>
          <cell r="Q217">
            <v>41274</v>
          </cell>
          <cell r="R217" t="str">
            <v>Anual</v>
          </cell>
          <cell r="S217">
            <v>3300000</v>
          </cell>
          <cell r="T217" t="str">
            <v>DERH_99</v>
          </cell>
          <cell r="U217">
            <v>1</v>
          </cell>
          <cell r="V217">
            <v>1</v>
          </cell>
          <cell r="W217" t="str">
            <v>DERH</v>
          </cell>
        </row>
        <row r="218">
          <cell r="G218" t="str">
            <v>GP 169-12</v>
          </cell>
          <cell r="H218">
            <v>41242</v>
          </cell>
          <cell r="I218" t="str">
            <v>MIGUEL ÁNGEL LÓPEZ MARTÍNEZ</v>
          </cell>
          <cell r="J218" t="str">
            <v>DEPNIFR</v>
          </cell>
          <cell r="K218">
            <v>73028</v>
          </cell>
          <cell r="L218" t="str">
            <v>9020C</v>
          </cell>
          <cell r="O218" t="str">
            <v>Complemento de recursos para el contrato de servicio de administración de personal de programas LP-DGAFPN-RECFIS-025-12</v>
          </cell>
          <cell r="P218">
            <v>40969</v>
          </cell>
          <cell r="Q218">
            <v>41274</v>
          </cell>
          <cell r="R218" t="str">
            <v>Anual</v>
          </cell>
          <cell r="S218">
            <v>11564400</v>
          </cell>
          <cell r="T218" t="str">
            <v>DEPNIFR_01</v>
          </cell>
          <cell r="U218">
            <v>2</v>
          </cell>
          <cell r="V218">
            <v>0</v>
          </cell>
          <cell r="W218" t="str">
            <v>DEPNIFR</v>
          </cell>
        </row>
        <row r="219">
          <cell r="G219" t="str">
            <v>GP 170-12</v>
          </cell>
          <cell r="H219">
            <v>41246</v>
          </cell>
          <cell r="I219" t="str">
            <v>VÍCTOR ALEJANDRO HERNÁNDEZ MORALES</v>
          </cell>
          <cell r="J219" t="str">
            <v>DETI</v>
          </cell>
          <cell r="K219">
            <v>73040</v>
          </cell>
          <cell r="L219">
            <v>32701</v>
          </cell>
          <cell r="M219" t="str">
            <v>5111 30 00 00 00 00</v>
          </cell>
          <cell r="N219" t="str">
            <v>factura</v>
          </cell>
          <cell r="O219" t="str">
            <v>Ampliación al contrato Microsoft Licencing G.P. FR-DGAA-DERMS-084-10</v>
          </cell>
          <cell r="P219">
            <v>41246</v>
          </cell>
          <cell r="Q219">
            <v>41274</v>
          </cell>
          <cell r="R219" t="str">
            <v>Ampliación</v>
          </cell>
          <cell r="S219">
            <v>743988.61592985597</v>
          </cell>
          <cell r="T219" t="str">
            <v>DETI_09</v>
          </cell>
          <cell r="U219">
            <v>1</v>
          </cell>
          <cell r="V219">
            <v>1</v>
          </cell>
          <cell r="W219" t="str">
            <v>DETI</v>
          </cell>
        </row>
        <row r="220">
          <cell r="G220" t="str">
            <v>GP 171-12</v>
          </cell>
          <cell r="H220">
            <v>41248</v>
          </cell>
          <cell r="I220" t="str">
            <v>JAVIER WARMAN DIAMANT</v>
          </cell>
          <cell r="J220" t="str">
            <v>DGAPEAS</v>
          </cell>
          <cell r="K220">
            <v>72003</v>
          </cell>
          <cell r="L220">
            <v>33901</v>
          </cell>
          <cell r="M220" t="str">
            <v>5111 20 00 00 00 00</v>
          </cell>
          <cell r="N220" t="str">
            <v>factura</v>
          </cell>
          <cell r="O220" t="str">
            <v>Contratación del servicio para la operación del programa para captura de gas metano en granjas de ganado vacuno y porcino</v>
          </cell>
          <cell r="P220">
            <v>41248</v>
          </cell>
          <cell r="Q220">
            <v>41274</v>
          </cell>
          <cell r="R220" t="str">
            <v>Multianual</v>
          </cell>
          <cell r="S220">
            <v>144000</v>
          </cell>
          <cell r="T220" t="str">
            <v>DGAPEAS_04</v>
          </cell>
          <cell r="U220">
            <v>5</v>
          </cell>
          <cell r="V220">
            <v>1</v>
          </cell>
          <cell r="W220" t="str">
            <v>DGAPEAS</v>
          </cell>
        </row>
        <row r="221">
          <cell r="G221" t="str">
            <v>GP 172-12</v>
          </cell>
          <cell r="H221">
            <v>41250</v>
          </cell>
          <cell r="I221" t="str">
            <v>MARCELA LARA CHÁVEZ</v>
          </cell>
          <cell r="J221" t="str">
            <v>DEO</v>
          </cell>
          <cell r="K221">
            <v>73011</v>
          </cell>
          <cell r="L221">
            <v>21501</v>
          </cell>
          <cell r="M221" t="str">
            <v>5110 04 03 00 00 00</v>
          </cell>
          <cell r="N221" t="str">
            <v>factura</v>
          </cell>
          <cell r="O221" t="str">
            <v>Elaboración de "Discos calculadores para la operación de crédito", material de apoyo informativo para promotores</v>
          </cell>
          <cell r="P221">
            <v>41253</v>
          </cell>
          <cell r="Q221">
            <v>41274</v>
          </cell>
          <cell r="R221" t="str">
            <v>Anual</v>
          </cell>
          <cell r="S221">
            <v>56000</v>
          </cell>
          <cell r="T221" t="str">
            <v>DEO_Pe</v>
          </cell>
          <cell r="U221">
            <v>1</v>
          </cell>
          <cell r="V221">
            <v>1</v>
          </cell>
          <cell r="W221" t="str">
            <v>DEO</v>
          </cell>
        </row>
        <row r="222">
          <cell r="G222" t="str">
            <v>GP 173-12</v>
          </cell>
          <cell r="H222">
            <v>41250</v>
          </cell>
          <cell r="I222" t="str">
            <v>RICARDO JUÁREZ CRUZ</v>
          </cell>
          <cell r="J222" t="str">
            <v>DGAFPN</v>
          </cell>
          <cell r="K222">
            <v>72004</v>
          </cell>
          <cell r="L222">
            <v>33901</v>
          </cell>
          <cell r="M222" t="str">
            <v>5111 20 00 00 00 00</v>
          </cell>
          <cell r="N222" t="str">
            <v>factura</v>
          </cell>
          <cell r="O222" t="str">
            <v>Diangnóstico de la precios de la cadena de valor de cárnicos (bovino y porcino) en las zonas metropolitanas de D.F., Monterrey y Guadalajara</v>
          </cell>
          <cell r="P222">
            <v>41251</v>
          </cell>
          <cell r="Q222">
            <v>41274</v>
          </cell>
          <cell r="R222" t="str">
            <v>Anual</v>
          </cell>
          <cell r="S222">
            <v>170000</v>
          </cell>
          <cell r="T222" t="str">
            <v>DGAFPN_03</v>
          </cell>
          <cell r="U222">
            <v>1</v>
          </cell>
          <cell r="V222">
            <v>0</v>
          </cell>
          <cell r="W222" t="str">
            <v>DGAFPN</v>
          </cell>
        </row>
        <row r="223">
          <cell r="G223" t="str">
            <v xml:space="preserve"> </v>
          </cell>
          <cell r="U223">
            <v>1</v>
          </cell>
          <cell r="V223" t="str">
            <v>X</v>
          </cell>
          <cell r="W223" t="str">
            <v/>
          </cell>
        </row>
        <row r="224">
          <cell r="G224" t="str">
            <v>GP OLI-01-001-13</v>
          </cell>
          <cell r="H224">
            <v>41292</v>
          </cell>
          <cell r="I224" t="str">
            <v>IGNACIO SOBERANES CORTÉS</v>
          </cell>
          <cell r="J224" t="str">
            <v>DERMS</v>
          </cell>
          <cell r="K224">
            <v>73062</v>
          </cell>
          <cell r="L224">
            <v>51101</v>
          </cell>
          <cell r="M224" t="str">
            <v>1601 06 00 00 00 00</v>
          </cell>
          <cell r="N224" t="str">
            <v>factura</v>
          </cell>
          <cell r="O224" t="str">
            <v>Compra y sustitución de mobiliario y equipo a nivel nacional</v>
          </cell>
          <cell r="P224">
            <v>41292</v>
          </cell>
          <cell r="Q224">
            <v>41639</v>
          </cell>
          <cell r="R224" t="str">
            <v>Anual</v>
          </cell>
          <cell r="S224">
            <v>12400</v>
          </cell>
          <cell r="T224" t="str">
            <v>2013_DERMS_78</v>
          </cell>
          <cell r="U224">
            <v>1</v>
          </cell>
          <cell r="V224">
            <v>4</v>
          </cell>
          <cell r="W224" t="str">
            <v>DERMS</v>
          </cell>
        </row>
        <row r="225">
          <cell r="G225" t="str">
            <v>GP OLI-02-001-13</v>
          </cell>
          <cell r="H225">
            <v>41403</v>
          </cell>
          <cell r="I225" t="str">
            <v>IGNACIO SOBERANES CORTÉS</v>
          </cell>
          <cell r="J225" t="str">
            <v>DERMS</v>
          </cell>
          <cell r="K225">
            <v>73062</v>
          </cell>
          <cell r="L225">
            <v>62202</v>
          </cell>
          <cell r="M225" t="str">
            <v>1601 02 00 00 00 00</v>
          </cell>
          <cell r="N225" t="str">
            <v>factura</v>
          </cell>
          <cell r="O225" t="str">
            <v>Coordinación Regional Norte, Cuauhtémoc, Chih.; Zacatecas, Zac.; Durango, Dgo.; Guadalupe Victoria, Dgo.; Valle Hermoso, Dgo.</v>
          </cell>
          <cell r="P225">
            <v>41456</v>
          </cell>
          <cell r="Q225">
            <v>41578</v>
          </cell>
          <cell r="R225" t="str">
            <v>Anual</v>
          </cell>
          <cell r="S225">
            <v>2217389</v>
          </cell>
          <cell r="T225" t="str">
            <v>2013_DERMS_83</v>
          </cell>
          <cell r="U225">
            <v>1</v>
          </cell>
          <cell r="V225">
            <v>4</v>
          </cell>
          <cell r="W225" t="str">
            <v>DERMS</v>
          </cell>
        </row>
        <row r="226">
          <cell r="G226" t="str">
            <v>GP OLI-02-002-13</v>
          </cell>
          <cell r="H226">
            <v>41403</v>
          </cell>
          <cell r="I226" t="str">
            <v>IGNACIO SOBERANES CORTÉS</v>
          </cell>
          <cell r="J226" t="str">
            <v>DERMS</v>
          </cell>
          <cell r="K226">
            <v>73062</v>
          </cell>
          <cell r="L226">
            <v>62202</v>
          </cell>
          <cell r="M226" t="str">
            <v>1601 02 00 00 00 00</v>
          </cell>
          <cell r="N226" t="str">
            <v>factura</v>
          </cell>
          <cell r="O226" t="str">
            <v>Coordinación Regional Noroeste, Agencia  Hermosillo; La Paz, BCS.; Culiacán, Sin.; Guasave, Sin.; Ciudad Obregón, Son.</v>
          </cell>
          <cell r="P226">
            <v>41456</v>
          </cell>
          <cell r="Q226">
            <v>41578</v>
          </cell>
          <cell r="R226" t="str">
            <v>Anual</v>
          </cell>
          <cell r="S226">
            <v>3866083</v>
          </cell>
          <cell r="T226" t="str">
            <v>2013_DERMS_83</v>
          </cell>
          <cell r="U226">
            <v>2</v>
          </cell>
          <cell r="V226">
            <v>5</v>
          </cell>
          <cell r="W226" t="str">
            <v>DERMS</v>
          </cell>
        </row>
        <row r="227">
          <cell r="G227" t="str">
            <v>GP OLI-02-003-13</v>
          </cell>
          <cell r="H227">
            <v>41403</v>
          </cell>
          <cell r="I227" t="str">
            <v>IGNACIO SOBERANES CORTÉS</v>
          </cell>
          <cell r="J227" t="str">
            <v>DERMS</v>
          </cell>
          <cell r="K227">
            <v>73062</v>
          </cell>
          <cell r="L227">
            <v>62202</v>
          </cell>
          <cell r="M227" t="str">
            <v>1601 02 00 00 00 00</v>
          </cell>
          <cell r="N227" t="str">
            <v>factura</v>
          </cell>
          <cell r="O227" t="str">
            <v>Coordinación Regional Centro-Occidente, Agencia Guadalajara; Morelia, Mich.; La Barca, Jal.; Ameca, Jal.</v>
          </cell>
          <cell r="P227">
            <v>41456</v>
          </cell>
          <cell r="Q227">
            <v>41578</v>
          </cell>
          <cell r="R227" t="str">
            <v>Anual</v>
          </cell>
          <cell r="S227">
            <v>2552371</v>
          </cell>
          <cell r="T227" t="str">
            <v>2013_DERMS_83</v>
          </cell>
          <cell r="U227">
            <v>3</v>
          </cell>
          <cell r="V227">
            <v>4</v>
          </cell>
          <cell r="W227" t="str">
            <v>DERMS</v>
          </cell>
        </row>
        <row r="228">
          <cell r="G228" t="str">
            <v>GP OLI-02-004-13</v>
          </cell>
          <cell r="H228">
            <v>41403</v>
          </cell>
          <cell r="I228" t="str">
            <v>IGNACIO SOBERANES CORTÉS</v>
          </cell>
          <cell r="J228" t="str">
            <v>DERMS</v>
          </cell>
          <cell r="K228">
            <v>73062</v>
          </cell>
          <cell r="L228">
            <v>62202</v>
          </cell>
          <cell r="M228" t="str">
            <v>1601 02 00 00 00 00</v>
          </cell>
          <cell r="N228" t="str">
            <v>factura</v>
          </cell>
          <cell r="O228" t="str">
            <v>Coordinación Regional Sureste, Agencia Mérida; Escárcega, Camp.</v>
          </cell>
          <cell r="P228">
            <v>41456</v>
          </cell>
          <cell r="Q228">
            <v>41578</v>
          </cell>
          <cell r="R228" t="str">
            <v>Anual</v>
          </cell>
          <cell r="S228">
            <v>735082</v>
          </cell>
          <cell r="T228" t="str">
            <v>2013_DERMS_83</v>
          </cell>
          <cell r="U228">
            <v>4</v>
          </cell>
          <cell r="V228">
            <v>2</v>
          </cell>
          <cell r="W228" t="str">
            <v>DERMS</v>
          </cell>
        </row>
        <row r="229">
          <cell r="G229" t="str">
            <v>GP OLI-02-005-13</v>
          </cell>
          <cell r="H229">
            <v>41403</v>
          </cell>
          <cell r="I229" t="str">
            <v>IGNACIO SOBERANES CORTÉS</v>
          </cell>
          <cell r="J229" t="str">
            <v>DERMS</v>
          </cell>
          <cell r="K229">
            <v>73062</v>
          </cell>
          <cell r="L229">
            <v>62202</v>
          </cell>
          <cell r="M229" t="str">
            <v>1601 02 00 00 00 00</v>
          </cell>
          <cell r="N229" t="str">
            <v>factura</v>
          </cell>
          <cell r="O229" t="str">
            <v>Coordinación Regional Sur, Agencia Puebla; Oaxaca, Oax.; Tuxtepec, Oax.; Cd. Serdán, Pue.; Martínez de la Torre, Ver.; Pachuca, Hgo.; Tlaxcala, Tlax.</v>
          </cell>
          <cell r="P229">
            <v>41456</v>
          </cell>
          <cell r="Q229">
            <v>41578</v>
          </cell>
          <cell r="R229" t="str">
            <v>Anual</v>
          </cell>
          <cell r="S229">
            <v>5179246</v>
          </cell>
          <cell r="T229" t="str">
            <v>2013_DERMS_83</v>
          </cell>
          <cell r="U229">
            <v>5</v>
          </cell>
          <cell r="V229">
            <v>6</v>
          </cell>
          <cell r="W229" t="str">
            <v>DERMS</v>
          </cell>
        </row>
        <row r="230">
          <cell r="G230" t="str">
            <v>GP OLI-02-006-13</v>
          </cell>
          <cell r="H230">
            <v>41403</v>
          </cell>
          <cell r="I230" t="str">
            <v>IGNACIO SOBERANES CORTÉS</v>
          </cell>
          <cell r="J230" t="str">
            <v>DERMS</v>
          </cell>
          <cell r="K230">
            <v>73062</v>
          </cell>
          <cell r="L230">
            <v>62202</v>
          </cell>
          <cell r="M230" t="str">
            <v>1601 02 00 00 00 00</v>
          </cell>
          <cell r="N230" t="str">
            <v>factura</v>
          </cell>
          <cell r="O230" t="str">
            <v>Corporativo, Agrarismo 227; Almacén Sur 71</v>
          </cell>
          <cell r="P230">
            <v>41456</v>
          </cell>
          <cell r="Q230">
            <v>41578</v>
          </cell>
          <cell r="R230" t="str">
            <v>Anual</v>
          </cell>
          <cell r="S230">
            <v>6115630</v>
          </cell>
          <cell r="T230" t="str">
            <v>2013_DERMS_83</v>
          </cell>
          <cell r="U230">
            <v>6</v>
          </cell>
          <cell r="V230">
            <v>4</v>
          </cell>
          <cell r="W230" t="str">
            <v>DERMS</v>
          </cell>
        </row>
        <row r="231">
          <cell r="G231" t="str">
            <v>GP OLI-03-001-13</v>
          </cell>
          <cell r="H231">
            <v>41411</v>
          </cell>
          <cell r="I231" t="str">
            <v>IGNACIO SOBERANES CORTÉS</v>
          </cell>
          <cell r="J231" t="str">
            <v>DERMS</v>
          </cell>
          <cell r="K231">
            <v>73062</v>
          </cell>
          <cell r="L231">
            <v>51101</v>
          </cell>
          <cell r="M231" t="str">
            <v>1601 06 00 00 00 00</v>
          </cell>
          <cell r="N231" t="str">
            <v>factura</v>
          </cell>
          <cell r="O231" t="str">
            <v>Corporativo y Coordinaciones Regionales</v>
          </cell>
          <cell r="P231">
            <v>41411</v>
          </cell>
          <cell r="Q231">
            <v>37986</v>
          </cell>
          <cell r="R231" t="str">
            <v>Anual</v>
          </cell>
          <cell r="S231">
            <v>3220788</v>
          </cell>
          <cell r="T231" t="str">
            <v>2013_DERMS_78</v>
          </cell>
          <cell r="U231">
            <v>2</v>
          </cell>
          <cell r="V231">
            <v>8</v>
          </cell>
          <cell r="W231" t="str">
            <v>DERMS</v>
          </cell>
        </row>
        <row r="232">
          <cell r="G232" t="str">
            <v>GP OLI-03-002-13</v>
          </cell>
          <cell r="H232">
            <v>41411</v>
          </cell>
          <cell r="I232" t="str">
            <v>IGNACIO SOBERANES CORTÉS</v>
          </cell>
          <cell r="J232" t="str">
            <v>DERMS</v>
          </cell>
          <cell r="K232">
            <v>73062</v>
          </cell>
          <cell r="L232">
            <v>51901</v>
          </cell>
          <cell r="M232" t="str">
            <v>1601 10 02 01 00 00</v>
          </cell>
          <cell r="N232" t="str">
            <v>factura</v>
          </cell>
          <cell r="O232" t="str">
            <v>Aire acondicionado, Cafeteras, Enfriador y calentador de agua, Horno microondas, Refrigeradores, Secador de manos con sensor electrónico; Corporativo y Coordinaciones Regionales</v>
          </cell>
          <cell r="P232">
            <v>41411</v>
          </cell>
          <cell r="Q232">
            <v>37986</v>
          </cell>
          <cell r="R232" t="str">
            <v>Anual</v>
          </cell>
          <cell r="S232">
            <v>403153</v>
          </cell>
          <cell r="T232" t="str">
            <v>2013_DERMS_79</v>
          </cell>
          <cell r="U232">
            <v>1</v>
          </cell>
          <cell r="V232">
            <v>6</v>
          </cell>
          <cell r="W232" t="str">
            <v>DERMS</v>
          </cell>
        </row>
        <row r="233">
          <cell r="G233" t="str">
            <v>GP OLI-03-003-13</v>
          </cell>
          <cell r="H233">
            <v>41411</v>
          </cell>
          <cell r="I233" t="str">
            <v>IGNACIO SOBERANES CORTÉS</v>
          </cell>
          <cell r="J233" t="str">
            <v>DERMS</v>
          </cell>
          <cell r="K233">
            <v>73062</v>
          </cell>
          <cell r="L233">
            <v>52301</v>
          </cell>
          <cell r="M233" t="str">
            <v>1601 11 00 00 00 00</v>
          </cell>
          <cell r="N233" t="str">
            <v>factura</v>
          </cell>
          <cell r="O233" t="str">
            <v>8 Cámara Digital, Corporativo y Coordinaciones Regionales</v>
          </cell>
          <cell r="P233">
            <v>41411</v>
          </cell>
          <cell r="Q233">
            <v>37986</v>
          </cell>
          <cell r="R233" t="str">
            <v>Anual</v>
          </cell>
          <cell r="S233">
            <v>73112</v>
          </cell>
          <cell r="T233" t="str">
            <v>2013_DERMS_81</v>
          </cell>
          <cell r="U233">
            <v>1</v>
          </cell>
          <cell r="V233">
            <v>1</v>
          </cell>
          <cell r="W233" t="str">
            <v>DERMS</v>
          </cell>
        </row>
        <row r="234">
          <cell r="G234" t="str">
            <v>GP OLI-03-004-13</v>
          </cell>
          <cell r="H234">
            <v>41411</v>
          </cell>
          <cell r="I234" t="str">
            <v>IGNACIO SOBERANES CORTÉS</v>
          </cell>
          <cell r="J234" t="str">
            <v>DERMS</v>
          </cell>
          <cell r="K234">
            <v>73062</v>
          </cell>
          <cell r="L234">
            <v>56701</v>
          </cell>
          <cell r="M234" t="str">
            <v>1601 90 00 00 00 00</v>
          </cell>
          <cell r="N234" t="str">
            <v>factura</v>
          </cell>
          <cell r="O234" t="str">
            <v>22 Desarmador electrónico, Corporativo y Coordinaciones Regionales</v>
          </cell>
          <cell r="P234">
            <v>41411</v>
          </cell>
          <cell r="Q234">
            <v>37986</v>
          </cell>
          <cell r="R234" t="str">
            <v>Anual</v>
          </cell>
          <cell r="S234">
            <v>69348</v>
          </cell>
          <cell r="T234" t="str">
            <v>2013_DERMS_85</v>
          </cell>
          <cell r="U234">
            <v>1</v>
          </cell>
          <cell r="V234">
            <v>1</v>
          </cell>
          <cell r="W234" t="str">
            <v>DERMS</v>
          </cell>
        </row>
        <row r="235">
          <cell r="G235" t="str">
            <v>GP OLI-04-001-13</v>
          </cell>
          <cell r="H235">
            <v>41411</v>
          </cell>
          <cell r="I235" t="str">
            <v>IGNACIO SOBERANES CORTÉS</v>
          </cell>
          <cell r="J235" t="str">
            <v>DERMS</v>
          </cell>
          <cell r="K235">
            <v>73062</v>
          </cell>
          <cell r="L235">
            <v>51101</v>
          </cell>
          <cell r="M235" t="str">
            <v>1601 06 00 00 00 00</v>
          </cell>
          <cell r="N235" t="str">
            <v>factura</v>
          </cell>
          <cell r="O235" t="str">
            <v>25 estante modular desmontable</v>
          </cell>
          <cell r="P235">
            <v>41411</v>
          </cell>
          <cell r="Q235">
            <v>37986</v>
          </cell>
          <cell r="R235" t="str">
            <v>Anual</v>
          </cell>
          <cell r="S235">
            <v>2575200</v>
          </cell>
          <cell r="T235" t="str">
            <v>2013_DERMS_85</v>
          </cell>
          <cell r="U235">
            <v>2</v>
          </cell>
          <cell r="V235">
            <v>1</v>
          </cell>
          <cell r="W235" t="str">
            <v>DERMS</v>
          </cell>
        </row>
        <row r="236">
          <cell r="G236" t="str">
            <v>GP OLI-05-001-13</v>
          </cell>
          <cell r="H236">
            <v>41543</v>
          </cell>
          <cell r="I236" t="str">
            <v>IGNACIO SOBERANES CORTÉS</v>
          </cell>
          <cell r="J236" t="str">
            <v>DERMS</v>
          </cell>
          <cell r="K236">
            <v>73062</v>
          </cell>
          <cell r="L236">
            <v>51101</v>
          </cell>
          <cell r="M236" t="str">
            <v>1601 06 00 00 00 00</v>
          </cell>
          <cell r="N236" t="str">
            <v>factura</v>
          </cell>
          <cell r="O236" t="str">
            <v>Corporativo y Coordinaciones Regionales Mobiliario</v>
          </cell>
          <cell r="P236">
            <v>41543</v>
          </cell>
          <cell r="Q236">
            <v>37986</v>
          </cell>
          <cell r="R236" t="str">
            <v>Anual</v>
          </cell>
          <cell r="S236">
            <v>2852459</v>
          </cell>
          <cell r="T236" t="str">
            <v>2013_DERMS_85</v>
          </cell>
          <cell r="U236">
            <v>3</v>
          </cell>
          <cell r="V236">
            <v>7</v>
          </cell>
          <cell r="W236" t="str">
            <v>DERMS</v>
          </cell>
        </row>
        <row r="237">
          <cell r="G237" t="str">
            <v>GP OLI-05-002-13</v>
          </cell>
          <cell r="H237">
            <v>41543</v>
          </cell>
          <cell r="I237" t="str">
            <v>IGNACIO SOBERANES CORTÉS</v>
          </cell>
          <cell r="J237" t="str">
            <v>DERMS</v>
          </cell>
          <cell r="K237">
            <v>73062</v>
          </cell>
          <cell r="L237">
            <v>51901</v>
          </cell>
          <cell r="M237" t="str">
            <v>1601 10 02 01 00 00</v>
          </cell>
          <cell r="N237" t="str">
            <v>factura</v>
          </cell>
          <cell r="O237" t="str">
            <v>Corporativo y Coordinaciones Regionales Equipo de Administración</v>
          </cell>
          <cell r="P237">
            <v>41543</v>
          </cell>
          <cell r="Q237">
            <v>37986</v>
          </cell>
          <cell r="R237" t="str">
            <v>Anual</v>
          </cell>
          <cell r="S237">
            <v>185213</v>
          </cell>
          <cell r="T237" t="str">
            <v>2013_DERMS_85</v>
          </cell>
          <cell r="U237">
            <v>4</v>
          </cell>
          <cell r="V237">
            <v>6</v>
          </cell>
          <cell r="W237" t="str">
            <v>DERMS</v>
          </cell>
        </row>
        <row r="238">
          <cell r="G238" t="str">
            <v>GP OLI-05-003-13</v>
          </cell>
          <cell r="H238">
            <v>41543</v>
          </cell>
          <cell r="I238" t="str">
            <v>IGNACIO SOBERANES CORTÉS</v>
          </cell>
          <cell r="J238" t="str">
            <v>DERMS</v>
          </cell>
          <cell r="K238">
            <v>73062</v>
          </cell>
          <cell r="L238">
            <v>52301</v>
          </cell>
          <cell r="M238" t="str">
            <v>1601 11 00 00 00 00</v>
          </cell>
          <cell r="N238" t="str">
            <v>factura</v>
          </cell>
          <cell r="O238" t="str">
            <v>Coordinaciones Regionales Cámaras fotográficas</v>
          </cell>
          <cell r="P238">
            <v>41543</v>
          </cell>
          <cell r="Q238">
            <v>37986</v>
          </cell>
          <cell r="R238" t="str">
            <v>Anual</v>
          </cell>
          <cell r="S238">
            <v>91496</v>
          </cell>
          <cell r="T238" t="str">
            <v>2013_DERMS_85</v>
          </cell>
          <cell r="U238">
            <v>5</v>
          </cell>
          <cell r="V238">
            <v>1</v>
          </cell>
          <cell r="W238" t="str">
            <v>DERMS</v>
          </cell>
        </row>
        <row r="239">
          <cell r="G239" t="str">
            <v>GP OLI-06-001-13</v>
          </cell>
          <cell r="H239">
            <v>41563</v>
          </cell>
          <cell r="I239" t="str">
            <v>IGNACIO SOBERANES CORTÉS</v>
          </cell>
          <cell r="J239" t="str">
            <v>DERMS</v>
          </cell>
          <cell r="K239">
            <v>73062</v>
          </cell>
          <cell r="L239">
            <v>51101</v>
          </cell>
          <cell r="M239" t="str">
            <v>1601 06 00 00 00 00</v>
          </cell>
          <cell r="N239" t="str">
            <v>factura</v>
          </cell>
          <cell r="O239" t="str">
            <v>Corporativo y Coordinaciones Regionales Mobiliario</v>
          </cell>
          <cell r="P239">
            <v>41563</v>
          </cell>
          <cell r="Q239">
            <v>37986</v>
          </cell>
          <cell r="R239" t="str">
            <v>Anual</v>
          </cell>
          <cell r="S239">
            <v>312968</v>
          </cell>
          <cell r="T239" t="str">
            <v>2013_DERMS_85</v>
          </cell>
          <cell r="U239">
            <v>6</v>
          </cell>
          <cell r="V239">
            <v>0</v>
          </cell>
          <cell r="W239" t="str">
            <v>DERMS</v>
          </cell>
        </row>
        <row r="240">
          <cell r="G240" t="str">
            <v>GP OLI-06-002-13</v>
          </cell>
          <cell r="H240">
            <v>41563</v>
          </cell>
          <cell r="I240" t="str">
            <v>IGNACIO SOBERANES CORTÉS</v>
          </cell>
          <cell r="J240" t="str">
            <v>DERMS</v>
          </cell>
          <cell r="K240">
            <v>73062</v>
          </cell>
          <cell r="L240">
            <v>51901</v>
          </cell>
          <cell r="M240" t="str">
            <v>1601 10 02 01 00 00</v>
          </cell>
          <cell r="N240" t="str">
            <v>factura</v>
          </cell>
          <cell r="O240" t="str">
            <v>Corporativo y Coordinaciones Regionales Equipo de Administración</v>
          </cell>
          <cell r="P240">
            <v>41563</v>
          </cell>
          <cell r="Q240">
            <v>37986</v>
          </cell>
          <cell r="R240" t="str">
            <v>Anual</v>
          </cell>
          <cell r="S240">
            <v>481095</v>
          </cell>
          <cell r="T240" t="str">
            <v>2013_DERMS_85</v>
          </cell>
          <cell r="U240">
            <v>7</v>
          </cell>
          <cell r="V240">
            <v>1</v>
          </cell>
          <cell r="W240" t="str">
            <v>DERMS</v>
          </cell>
        </row>
        <row r="241">
          <cell r="G241" t="str">
            <v>GP OLI-06-003-13</v>
          </cell>
          <cell r="H241">
            <v>41563</v>
          </cell>
          <cell r="I241" t="str">
            <v>IGNACIO SOBERANES CORTÉS</v>
          </cell>
          <cell r="J241" t="str">
            <v>DERMS</v>
          </cell>
          <cell r="K241">
            <v>73062</v>
          </cell>
          <cell r="L241">
            <v>52101</v>
          </cell>
          <cell r="N241" t="str">
            <v>factura</v>
          </cell>
          <cell r="O241" t="str">
            <v>Coordinación Regional Sur video proyector multimedia</v>
          </cell>
          <cell r="P241">
            <v>41563</v>
          </cell>
          <cell r="Q241">
            <v>37986</v>
          </cell>
          <cell r="R241" t="str">
            <v>Anual</v>
          </cell>
          <cell r="S241">
            <v>49764</v>
          </cell>
          <cell r="T241" t="str">
            <v>2013_DERMS_85</v>
          </cell>
          <cell r="U241">
            <v>8</v>
          </cell>
          <cell r="V241">
            <v>0</v>
          </cell>
          <cell r="W241" t="str">
            <v>DERMS</v>
          </cell>
        </row>
        <row r="242">
          <cell r="G242" t="str">
            <v>GP 001-13</v>
          </cell>
          <cell r="H242">
            <v>41260</v>
          </cell>
          <cell r="I242" t="str">
            <v>ALCADIO RUÍZ TAPIA</v>
          </cell>
          <cell r="J242" t="str">
            <v>DGAJF</v>
          </cell>
          <cell r="K242">
            <v>72006</v>
          </cell>
          <cell r="L242">
            <v>33901</v>
          </cell>
          <cell r="M242" t="str">
            <v>5111 20 00 00 00 00</v>
          </cell>
          <cell r="N242" t="str">
            <v>factura</v>
          </cell>
          <cell r="O242" t="str">
            <v>Corresponde a la ampliación del contrato num. A-DEJ-33901-018-12 hasta por el 20% del monto contratado para los servicios para la defensa de los intereses de la Financiera Rural en materia laboral</v>
          </cell>
          <cell r="P242">
            <v>41275</v>
          </cell>
          <cell r="Q242">
            <v>41333</v>
          </cell>
          <cell r="R242" t="str">
            <v>Ampliación</v>
          </cell>
          <cell r="S242">
            <v>213120</v>
          </cell>
          <cell r="T242" t="str">
            <v>2013_DGAJF_10</v>
          </cell>
          <cell r="U242">
            <v>1</v>
          </cell>
          <cell r="V242">
            <v>1</v>
          </cell>
          <cell r="W242" t="str">
            <v>DGAJF</v>
          </cell>
        </row>
        <row r="243">
          <cell r="G243" t="str">
            <v>GP 002-13</v>
          </cell>
          <cell r="H243">
            <v>41261</v>
          </cell>
          <cell r="I243" t="str">
            <v>ARTURO BODENSTEDT ENGEL</v>
          </cell>
          <cell r="J243" t="str">
            <v>DGAFPN</v>
          </cell>
          <cell r="K243">
            <v>72004</v>
          </cell>
          <cell r="L243">
            <v>34101</v>
          </cell>
          <cell r="M243" t="str">
            <v>5111 01 90 00 00 00</v>
          </cell>
          <cell r="N243" t="str">
            <v>factura</v>
          </cell>
          <cell r="O243" t="str">
            <v>Ampliación del 20% al contrato num. A-DGFPN-34101-014-12 del servicio de proveeduría de precios de productos agrícolas, fertilizantes y ganado a nivel nacional para la evaluación de las operaciones de reporto</v>
          </cell>
          <cell r="P243">
            <v>41275</v>
          </cell>
          <cell r="Q243">
            <v>41348</v>
          </cell>
          <cell r="R243" t="str">
            <v>Ampliación</v>
          </cell>
          <cell r="S243">
            <v>700000</v>
          </cell>
          <cell r="T243" t="str">
            <v>2013_DGAFPN_04</v>
          </cell>
          <cell r="U243">
            <v>1</v>
          </cell>
          <cell r="V243">
            <v>1</v>
          </cell>
          <cell r="W243" t="str">
            <v>DGAFPN</v>
          </cell>
        </row>
        <row r="244">
          <cell r="G244" t="str">
            <v>GP 003-13</v>
          </cell>
          <cell r="H244">
            <v>41261</v>
          </cell>
          <cell r="I244" t="str">
            <v>ARTURO BODENSTEDT ENGEL</v>
          </cell>
          <cell r="J244" t="str">
            <v>DGAFPN</v>
          </cell>
          <cell r="K244">
            <v>72004</v>
          </cell>
          <cell r="L244">
            <v>34101</v>
          </cell>
          <cell r="M244" t="str">
            <v>5111 01 90 00 00 00</v>
          </cell>
          <cell r="N244" t="str">
            <v>factura</v>
          </cell>
          <cell r="O244" t="str">
            <v>Ampliación del 20% al contrato num. A-DGFPN-34101-015-12 del servicio de proveeduría de precios  de camarón chico, mediano y grande con o sin cabeza para la valuación de las operaciones de reporto</v>
          </cell>
          <cell r="P244">
            <v>41275</v>
          </cell>
          <cell r="Q244">
            <v>41362</v>
          </cell>
          <cell r="R244" t="str">
            <v>Ampliación</v>
          </cell>
          <cell r="S244">
            <v>100000</v>
          </cell>
          <cell r="T244" t="str">
            <v>2013_DGAFPN_04</v>
          </cell>
          <cell r="U244">
            <v>2</v>
          </cell>
          <cell r="V244">
            <v>1</v>
          </cell>
          <cell r="W244" t="str">
            <v>DGAFPN</v>
          </cell>
        </row>
        <row r="245">
          <cell r="G245" t="str">
            <v>GP 004-13</v>
          </cell>
          <cell r="H245">
            <v>41261</v>
          </cell>
          <cell r="I245" t="str">
            <v>LUIS ROBERTO MUÑOZ MOYA</v>
          </cell>
          <cell r="J245" t="str">
            <v>DERH</v>
          </cell>
          <cell r="K245">
            <v>73059</v>
          </cell>
          <cell r="L245">
            <v>33901</v>
          </cell>
          <cell r="M245" t="str">
            <v>5111 20 00 00 00 00</v>
          </cell>
          <cell r="N245" t="str">
            <v>factura</v>
          </cell>
          <cell r="O245" t="str">
            <v>Ampliación del 20% de los contratos de los servicios de atención médica asistencial en casos de urgencias para el personal de la Financiera Rural (médicos y enfermeras) para el período del 01 d eenero al 28 de febrero de 2013</v>
          </cell>
          <cell r="P245">
            <v>41275</v>
          </cell>
          <cell r="Q245">
            <v>41333</v>
          </cell>
          <cell r="R245" t="str">
            <v>Ampliación</v>
          </cell>
          <cell r="S245">
            <v>156198.32</v>
          </cell>
          <cell r="T245" t="str">
            <v>2013_DERH_25</v>
          </cell>
          <cell r="U245">
            <v>1</v>
          </cell>
          <cell r="V245">
            <v>4</v>
          </cell>
          <cell r="W245" t="str">
            <v>DERH</v>
          </cell>
        </row>
        <row r="246">
          <cell r="G246" t="str">
            <v>GP 005-13</v>
          </cell>
          <cell r="H246">
            <v>41261</v>
          </cell>
          <cell r="I246" t="str">
            <v>EMILIO GUILLERMO SANDERS ROMERO</v>
          </cell>
          <cell r="J246" t="str">
            <v>DERH</v>
          </cell>
          <cell r="K246">
            <v>73059</v>
          </cell>
          <cell r="L246">
            <v>25301</v>
          </cell>
          <cell r="M246" t="str">
            <v>5106 19 01 00 00 00</v>
          </cell>
          <cell r="N246" t="str">
            <v>factura</v>
          </cell>
          <cell r="O246" t="str">
            <v>Ampliación del 20% al pedido no. 14 (medicamentos y material de curación para el consultorio médico del edificio corporativo) para el período del 01 de enero al 28 de febrero de 2013</v>
          </cell>
          <cell r="P246">
            <v>41275</v>
          </cell>
          <cell r="Q246">
            <v>41333</v>
          </cell>
          <cell r="R246" t="str">
            <v>Ampliación</v>
          </cell>
          <cell r="S246">
            <v>36600</v>
          </cell>
          <cell r="T246" t="str">
            <v>2013_DERH_17</v>
          </cell>
          <cell r="U246">
            <v>1</v>
          </cell>
          <cell r="V246">
            <v>1</v>
          </cell>
          <cell r="W246" t="str">
            <v>DERH</v>
          </cell>
        </row>
        <row r="247">
          <cell r="G247" t="str">
            <v>GP 006-13</v>
          </cell>
          <cell r="H247">
            <v>41261</v>
          </cell>
          <cell r="I247" t="str">
            <v>INGRID CERWINKA MÖELLER</v>
          </cell>
          <cell r="J247" t="str">
            <v>DGAC</v>
          </cell>
          <cell r="K247">
            <v>72002</v>
          </cell>
          <cell r="L247">
            <v>33901</v>
          </cell>
          <cell r="M247" t="str">
            <v>5111 20 00 00 00 00</v>
          </cell>
          <cell r="N247" t="str">
            <v>factura</v>
          </cell>
          <cell r="O247" t="str">
            <v>Contratación de los prestadores  de servicios para la verificación de sociedades y propiedades en el registro público</v>
          </cell>
          <cell r="P247">
            <v>41275</v>
          </cell>
          <cell r="Q247">
            <v>41639</v>
          </cell>
          <cell r="R247" t="str">
            <v>Anual</v>
          </cell>
          <cell r="S247">
            <v>4000000</v>
          </cell>
          <cell r="T247" t="str">
            <v>2013_DGAC_02</v>
          </cell>
          <cell r="U247">
            <v>1</v>
          </cell>
          <cell r="V247">
            <v>2</v>
          </cell>
          <cell r="W247" t="str">
            <v>DGAC</v>
          </cell>
        </row>
        <row r="248">
          <cell r="G248" t="str">
            <v>GP 007-13</v>
          </cell>
          <cell r="H248">
            <v>41263</v>
          </cell>
          <cell r="I248" t="str">
            <v>IGNACIO SOBERANES CORTÉS</v>
          </cell>
          <cell r="J248" t="str">
            <v>DERMS</v>
          </cell>
          <cell r="K248">
            <v>73062</v>
          </cell>
          <cell r="L248">
            <v>22104</v>
          </cell>
          <cell r="M248" t="str">
            <v>5106 15 01 00 00 00</v>
          </cell>
          <cell r="N248" t="str">
            <v>factura</v>
          </cell>
          <cell r="O248" t="str">
            <v>Ampliación del 20% al pedido no. 1/10. Adquisición de perecederos y productos alimenticios destinados al servicio del comedor de la Financiera Rural</v>
          </cell>
          <cell r="P248">
            <v>41275</v>
          </cell>
          <cell r="Q248">
            <v>41364</v>
          </cell>
          <cell r="R248" t="str">
            <v>Ampliación</v>
          </cell>
          <cell r="S248">
            <v>220500</v>
          </cell>
          <cell r="T248" t="str">
            <v>2013_DERMS_07</v>
          </cell>
          <cell r="U248">
            <v>1</v>
          </cell>
          <cell r="V248">
            <v>1</v>
          </cell>
          <cell r="W248" t="str">
            <v>DERMS</v>
          </cell>
        </row>
        <row r="249">
          <cell r="G249" t="str">
            <v>GP 008-13</v>
          </cell>
          <cell r="H249">
            <v>41263</v>
          </cell>
          <cell r="I249" t="str">
            <v>IGNACIO SOBERANES CORTÉS</v>
          </cell>
          <cell r="J249" t="str">
            <v>DERMS</v>
          </cell>
          <cell r="K249">
            <v>73062</v>
          </cell>
          <cell r="L249">
            <v>22104</v>
          </cell>
          <cell r="M249" t="str">
            <v>5106 15 01 00 00 00</v>
          </cell>
          <cell r="N249" t="str">
            <v>factura</v>
          </cell>
          <cell r="O249" t="str">
            <v>Ampliación del 20% al pedido no. 2/12.  Servicio de alimentación en las instalaciones de la Financiera Rural</v>
          </cell>
          <cell r="P249">
            <v>41275</v>
          </cell>
          <cell r="Q249">
            <v>41364</v>
          </cell>
          <cell r="R249" t="str">
            <v>Ampliación</v>
          </cell>
          <cell r="S249">
            <v>17457</v>
          </cell>
          <cell r="T249" t="str">
            <v>2013_DERMS_08</v>
          </cell>
          <cell r="U249">
            <v>1</v>
          </cell>
          <cell r="V249">
            <v>1</v>
          </cell>
          <cell r="W249" t="str">
            <v>DERMS</v>
          </cell>
        </row>
        <row r="250">
          <cell r="G250" t="str">
            <v>GP 009-13</v>
          </cell>
          <cell r="H250">
            <v>41263</v>
          </cell>
          <cell r="I250" t="str">
            <v>IGNACIO SOBERANES CORTÉS</v>
          </cell>
          <cell r="J250" t="str">
            <v>DERMS</v>
          </cell>
          <cell r="K250">
            <v>73062</v>
          </cell>
          <cell r="L250">
            <v>31801</v>
          </cell>
          <cell r="M250" t="str">
            <v>5111 12 01 00 00 00</v>
          </cell>
          <cell r="N250" t="str">
            <v>CFD</v>
          </cell>
          <cell r="O250" t="str">
            <v>Ampliación del 17.18% del contrato no. FR-DGAA-DERMS-026-10, Relativo al servicio de mensajería en motocicleta para el corporativo de Financiera Rural</v>
          </cell>
          <cell r="P250">
            <v>41275</v>
          </cell>
          <cell r="Q250">
            <v>41333</v>
          </cell>
          <cell r="R250" t="str">
            <v>Ampliación</v>
          </cell>
          <cell r="S250">
            <v>108720</v>
          </cell>
          <cell r="T250" t="str">
            <v>2013_DERMS_29</v>
          </cell>
          <cell r="U250">
            <v>1</v>
          </cell>
          <cell r="V250">
            <v>1</v>
          </cell>
          <cell r="W250" t="str">
            <v>DERMS</v>
          </cell>
        </row>
        <row r="251">
          <cell r="G251" t="str">
            <v>GP 010-13</v>
          </cell>
          <cell r="H251">
            <v>41263</v>
          </cell>
          <cell r="I251" t="str">
            <v>IGNACIO SOBERANES CORTÉS</v>
          </cell>
          <cell r="J251" t="str">
            <v>DERMS</v>
          </cell>
          <cell r="K251">
            <v>73062</v>
          </cell>
          <cell r="L251">
            <v>31801</v>
          </cell>
          <cell r="M251" t="str">
            <v>5111 12 01 00 00 00</v>
          </cell>
          <cell r="N251" t="str">
            <v>CFD</v>
          </cell>
          <cell r="O251" t="str">
            <v>Ampliación del 7.71% del contrato no. FR-DGAA-DERMS-063-10, Relativo al servicio de guías de mensajería a nivel nacional e internacional para las oficinas de Financiera Rural</v>
          </cell>
          <cell r="P251">
            <v>41275</v>
          </cell>
          <cell r="Q251">
            <v>41364</v>
          </cell>
          <cell r="R251" t="str">
            <v>Ampliación</v>
          </cell>
          <cell r="S251">
            <v>160000</v>
          </cell>
          <cell r="T251" t="str">
            <v>2013_DERMS_22</v>
          </cell>
          <cell r="U251">
            <v>1</v>
          </cell>
          <cell r="V251">
            <v>1</v>
          </cell>
          <cell r="W251" t="str">
            <v>DERMS</v>
          </cell>
        </row>
        <row r="252">
          <cell r="G252" t="str">
            <v>GP 011-13</v>
          </cell>
          <cell r="H252">
            <v>41263</v>
          </cell>
          <cell r="I252" t="str">
            <v>IGNACIO SOBERANES CORTÉS</v>
          </cell>
          <cell r="J252" t="str">
            <v>DERMS</v>
          </cell>
          <cell r="K252">
            <v>73062</v>
          </cell>
          <cell r="L252">
            <v>26103</v>
          </cell>
          <cell r="M252" t="str">
            <v>5111 12 02 00 00 00</v>
          </cell>
          <cell r="N252" t="str">
            <v>CFD</v>
          </cell>
          <cell r="O252" t="str">
            <v>Ampliación del  15.10% del pedido no. 26, relativo al servicio de suministro de combustible para el parque vehicular de la Financiera Rural</v>
          </cell>
          <cell r="P252">
            <v>41275</v>
          </cell>
          <cell r="Q252">
            <v>41364</v>
          </cell>
          <cell r="R252" t="str">
            <v>Ampliación</v>
          </cell>
          <cell r="S252">
            <v>245000</v>
          </cell>
          <cell r="T252" t="str">
            <v>2013_DERMS_10</v>
          </cell>
          <cell r="U252">
            <v>1</v>
          </cell>
          <cell r="V252">
            <v>1</v>
          </cell>
          <cell r="W252" t="str">
            <v>DERMS</v>
          </cell>
        </row>
        <row r="253">
          <cell r="G253" t="str">
            <v>GP 012-13</v>
          </cell>
          <cell r="H253">
            <v>41263</v>
          </cell>
          <cell r="I253" t="str">
            <v>IGNACIO SOBERANES CORTÉS</v>
          </cell>
          <cell r="J253" t="str">
            <v>DERMS</v>
          </cell>
          <cell r="K253">
            <v>73062</v>
          </cell>
          <cell r="L253">
            <v>33801</v>
          </cell>
          <cell r="M253" t="str">
            <v>5111 06 03 00 00 00</v>
          </cell>
          <cell r="N253" t="str">
            <v>CFD</v>
          </cell>
          <cell r="O253" t="str">
            <v>Ampliación del 10% al contrato FR-DGAA-SERMS-019-10 contratación del servicio de vigilancia para las oficinas de la Financiera Rural a nivel Nacional</v>
          </cell>
          <cell r="P253">
            <v>41275</v>
          </cell>
          <cell r="Q253">
            <v>41308</v>
          </cell>
          <cell r="R253" t="str">
            <v>Ampliación</v>
          </cell>
          <cell r="S253">
            <v>1313089</v>
          </cell>
          <cell r="T253" t="str">
            <v>2013_DERMS_43</v>
          </cell>
          <cell r="U253">
            <v>1</v>
          </cell>
          <cell r="V253">
            <v>1</v>
          </cell>
          <cell r="W253" t="str">
            <v>DERMS</v>
          </cell>
        </row>
        <row r="254">
          <cell r="G254" t="str">
            <v>GP 013-13</v>
          </cell>
          <cell r="H254">
            <v>41263</v>
          </cell>
          <cell r="I254" t="str">
            <v>IGNACIO SOBERANES CORTÉS</v>
          </cell>
          <cell r="J254" t="str">
            <v>DERMS</v>
          </cell>
          <cell r="K254">
            <v>73062</v>
          </cell>
          <cell r="L254">
            <v>33602</v>
          </cell>
          <cell r="M254" t="str">
            <v>5111 13 02 00 00 00</v>
          </cell>
          <cell r="N254" t="str">
            <v>CFD</v>
          </cell>
          <cell r="O254" t="str">
            <v>Ampliación del 20% al contrato A-DGAA-33602-019-11 servicio de reproducción de documentos en las agencias, coordinaciones regionales y corporativo de la Financiera Rural</v>
          </cell>
          <cell r="P254">
            <v>41275</v>
          </cell>
          <cell r="Q254">
            <v>41364</v>
          </cell>
          <cell r="R254" t="str">
            <v>Ampliación</v>
          </cell>
          <cell r="S254">
            <v>1389150</v>
          </cell>
          <cell r="T254" t="str">
            <v>2013_DERMS_39</v>
          </cell>
          <cell r="U254">
            <v>1</v>
          </cell>
          <cell r="V254">
            <v>1</v>
          </cell>
          <cell r="W254" t="str">
            <v>DERMS</v>
          </cell>
        </row>
        <row r="255">
          <cell r="G255" t="str">
            <v>GP 014-13</v>
          </cell>
          <cell r="H255">
            <v>41263</v>
          </cell>
          <cell r="I255" t="str">
            <v>IGNACIO SOBERANES CORTÉS</v>
          </cell>
          <cell r="J255" t="str">
            <v>DERMS</v>
          </cell>
          <cell r="K255">
            <v>73062</v>
          </cell>
          <cell r="L255">
            <v>32503</v>
          </cell>
          <cell r="M255" t="str">
            <v>5109 03 01 01 01 00</v>
          </cell>
          <cell r="N255" t="str">
            <v>CFD</v>
          </cell>
          <cell r="O255" t="str">
            <v>Ampliación del 19.79% del contrato No. A-DERMS-035-12 relativo al servicio de arrendamiento integral de vehículos para uso del corporativo (un vehículo blindado)</v>
          </cell>
          <cell r="P255">
            <v>41275</v>
          </cell>
          <cell r="Q255">
            <v>41332</v>
          </cell>
          <cell r="R255" t="str">
            <v>Ampliación</v>
          </cell>
          <cell r="S255">
            <v>60245</v>
          </cell>
          <cell r="T255" t="str">
            <v>2013_DERMS_33</v>
          </cell>
          <cell r="U255">
            <v>1</v>
          </cell>
          <cell r="V255">
            <v>1</v>
          </cell>
          <cell r="W255" t="str">
            <v>DERMS</v>
          </cell>
        </row>
        <row r="256">
          <cell r="G256" t="str">
            <v>GP 015-13</v>
          </cell>
          <cell r="H256">
            <v>41263</v>
          </cell>
          <cell r="I256" t="str">
            <v>IGNACIO SOBERANES CORTÉS</v>
          </cell>
          <cell r="J256" t="str">
            <v>DERMS</v>
          </cell>
          <cell r="K256">
            <v>73062</v>
          </cell>
          <cell r="L256">
            <v>31401</v>
          </cell>
          <cell r="M256" t="str">
            <v>5111 11 02 01 00 00</v>
          </cell>
          <cell r="N256" t="str">
            <v>CFD</v>
          </cell>
          <cell r="O256" t="str">
            <v>Ampliación del 13% al contrato FR-DGAA-DERMS-045-10/CM fr-DGAA-DERMS-17BIS-10 Servicio de telecomunicaciones, telefonía convencional para las oficinas de la Financiera Rural. Período del 01 de enero al 31 de marzo de 2013</v>
          </cell>
          <cell r="P256">
            <v>41275</v>
          </cell>
          <cell r="Q256">
            <v>41364</v>
          </cell>
          <cell r="R256" t="str">
            <v>Ampliación</v>
          </cell>
          <cell r="S256">
            <v>1762346</v>
          </cell>
          <cell r="T256" t="str">
            <v>2013_DERMS_13</v>
          </cell>
          <cell r="U256">
            <v>1</v>
          </cell>
          <cell r="V256">
            <v>1</v>
          </cell>
          <cell r="W256" t="str">
            <v>DERMS</v>
          </cell>
        </row>
        <row r="257">
          <cell r="G257" t="str">
            <v>GP 016-13</v>
          </cell>
          <cell r="H257">
            <v>41263</v>
          </cell>
          <cell r="I257" t="str">
            <v>IGNACIO SOBERANES CORTÉS</v>
          </cell>
          <cell r="J257" t="str">
            <v>DERMS</v>
          </cell>
          <cell r="K257">
            <v>73062</v>
          </cell>
          <cell r="L257">
            <v>33801</v>
          </cell>
          <cell r="M257" t="str">
            <v>5111 06 04 00 00 00</v>
          </cell>
          <cell r="N257" t="str">
            <v>CFD</v>
          </cell>
          <cell r="O257" t="str">
            <v>Ampliación del 20% al contrato FR-DERMS-037-10 contratación del servicio de alarma y monitoreo para los inmuebles de la Financiera Rural</v>
          </cell>
          <cell r="P257">
            <v>41275</v>
          </cell>
          <cell r="Q257">
            <v>41364</v>
          </cell>
          <cell r="R257" t="str">
            <v>Ampliación</v>
          </cell>
          <cell r="S257">
            <v>191703</v>
          </cell>
          <cell r="T257" t="str">
            <v>2013_DERMS_42</v>
          </cell>
          <cell r="U257">
            <v>1</v>
          </cell>
          <cell r="V257">
            <v>1</v>
          </cell>
          <cell r="W257" t="str">
            <v>DERMS</v>
          </cell>
        </row>
        <row r="258">
          <cell r="G258" t="str">
            <v>GP 017-13</v>
          </cell>
          <cell r="H258">
            <v>41263</v>
          </cell>
          <cell r="I258" t="str">
            <v>IGNACIO SOBERANES CORTÉS</v>
          </cell>
          <cell r="J258" t="str">
            <v>DERMS</v>
          </cell>
          <cell r="K258">
            <v>73062</v>
          </cell>
          <cell r="L258">
            <v>33602</v>
          </cell>
          <cell r="M258" t="str">
            <v>5111 13 02 00 00 00</v>
          </cell>
          <cell r="N258" t="str">
            <v>CFD</v>
          </cell>
          <cell r="O258" t="str">
            <v>Ampliación del 20% al pedido no. 003/12.  Servicio de reproducción de documentos a través de un equipo multifuncional con la característica específica de in finisher automático de juegos de copias, perforador de tres orificios</v>
          </cell>
          <cell r="P258">
            <v>41275</v>
          </cell>
          <cell r="Q258">
            <v>41364</v>
          </cell>
          <cell r="R258" t="str">
            <v>Ampliación</v>
          </cell>
          <cell r="S258">
            <v>20000</v>
          </cell>
          <cell r="T258" t="str">
            <v>2013_DERMS_39</v>
          </cell>
          <cell r="U258">
            <v>2</v>
          </cell>
          <cell r="V258">
            <v>1</v>
          </cell>
          <cell r="W258" t="str">
            <v>DERMS</v>
          </cell>
        </row>
        <row r="259">
          <cell r="G259" t="str">
            <v>GP 018-13</v>
          </cell>
          <cell r="H259">
            <v>41263</v>
          </cell>
          <cell r="I259" t="str">
            <v>IGNACIO SOBERANES CORTÉS</v>
          </cell>
          <cell r="J259" t="str">
            <v>DERMS</v>
          </cell>
          <cell r="K259">
            <v>73062</v>
          </cell>
          <cell r="L259">
            <v>31501</v>
          </cell>
          <cell r="M259" t="str">
            <v>5111 11 02 02 00 00</v>
          </cell>
          <cell r="N259" t="str">
            <v>CFD</v>
          </cell>
          <cell r="O259" t="str">
            <v>Ampliación del 20% al contrato A-DGAA-DERMS-033-10 Y CM FR-DGAA-DERMS-012-10 servicio de telecomunicaciones, telefonía celular para las oficinas de la Financiera Rural, período del 1 de eneri al 30 de marzo de 2013</v>
          </cell>
          <cell r="P259">
            <v>41275</v>
          </cell>
          <cell r="Q259">
            <v>41364</v>
          </cell>
          <cell r="R259" t="str">
            <v>Ampliación</v>
          </cell>
          <cell r="S259">
            <v>267411</v>
          </cell>
          <cell r="T259" t="str">
            <v>2013_DERMS_14</v>
          </cell>
          <cell r="U259">
            <v>1</v>
          </cell>
          <cell r="V259">
            <v>1</v>
          </cell>
          <cell r="W259" t="str">
            <v>DERMS</v>
          </cell>
        </row>
        <row r="260">
          <cell r="G260" t="str">
            <v>GP 019-13</v>
          </cell>
          <cell r="H260">
            <v>41263</v>
          </cell>
          <cell r="I260" t="str">
            <v>IGNACIO SOBERANES CORTÉS</v>
          </cell>
          <cell r="J260" t="str">
            <v>DERMS</v>
          </cell>
          <cell r="K260">
            <v>73062</v>
          </cell>
          <cell r="L260">
            <v>31902</v>
          </cell>
          <cell r="M260" t="str">
            <v>5111 34 01 00 00 00</v>
          </cell>
          <cell r="N260" t="str">
            <v>CFD</v>
          </cell>
          <cell r="O260" t="str">
            <v>Ampliación del 20% al contrato FR-DGAA-DERMS-015-10 y CM FR-DGAA-DERMS-009-11, servicio de estacionamiento para vehículos del personal de mandos medios, coordinadores de área, homólogos y otros de Financiera Rural</v>
          </cell>
          <cell r="P260">
            <v>41275</v>
          </cell>
          <cell r="Q260">
            <v>41364</v>
          </cell>
          <cell r="R260" t="str">
            <v>Ampliación</v>
          </cell>
          <cell r="S260">
            <v>130882</v>
          </cell>
          <cell r="T260" t="str">
            <v>2013_DERMS_30</v>
          </cell>
          <cell r="U260">
            <v>1</v>
          </cell>
          <cell r="V260">
            <v>1</v>
          </cell>
          <cell r="W260" t="str">
            <v>DERMS</v>
          </cell>
        </row>
        <row r="261">
          <cell r="G261" t="str">
            <v>GP 020-13</v>
          </cell>
          <cell r="H261">
            <v>41263</v>
          </cell>
          <cell r="I261" t="str">
            <v>IGNACIO SOBERANES CORTÉS</v>
          </cell>
          <cell r="J261" t="str">
            <v>DERMS</v>
          </cell>
          <cell r="K261">
            <v>73062</v>
          </cell>
          <cell r="L261">
            <v>31902</v>
          </cell>
          <cell r="M261" t="str">
            <v>5111 34 01 00 00 00</v>
          </cell>
          <cell r="N261" t="str">
            <v>CFD</v>
          </cell>
          <cell r="O261" t="str">
            <v>Ampliación del 20% al contrato FR-DGAA-DERMS-016-10 Y FR-DGAA Y convenio modificatorio FR-DGAA-DERMS-010-11 servicio de estacionamiento para vehículos del personal de mandos medios, coordinadores de área, homólogos y otros de Financiea Rural.</v>
          </cell>
          <cell r="P261">
            <v>41275</v>
          </cell>
          <cell r="Q261">
            <v>41346</v>
          </cell>
          <cell r="R261" t="str">
            <v>Ampliación</v>
          </cell>
          <cell r="S261">
            <v>180896</v>
          </cell>
          <cell r="T261" t="str">
            <v>2013_DERMS_31</v>
          </cell>
          <cell r="U261">
            <v>1</v>
          </cell>
          <cell r="V261">
            <v>1</v>
          </cell>
          <cell r="W261" t="str">
            <v>DERMS</v>
          </cell>
        </row>
        <row r="262">
          <cell r="G262" t="str">
            <v>GP 021-13</v>
          </cell>
          <cell r="H262">
            <v>41263</v>
          </cell>
          <cell r="I262" t="str">
            <v>IGNACIO SOBERANES CORTÉS</v>
          </cell>
          <cell r="J262" t="str">
            <v>DERMS</v>
          </cell>
          <cell r="K262">
            <v>73062</v>
          </cell>
          <cell r="L262">
            <v>31902</v>
          </cell>
          <cell r="M262" t="str">
            <v>5111 34 01 00 00 00</v>
          </cell>
          <cell r="N262" t="str">
            <v>CFD</v>
          </cell>
          <cell r="O262" t="str">
            <v>Ampliación del 20% al contrato FR-DGAA-DERMS-017-10 y CM FR-DGAA-DERMS-011-11, servicio de estacionamiento para vehículos del personal de mandos medios, coordinadores de área, homólogos y otros de Financiera Rural</v>
          </cell>
          <cell r="P262">
            <v>41275</v>
          </cell>
          <cell r="Q262">
            <v>41364</v>
          </cell>
          <cell r="R262" t="str">
            <v>Ampliación</v>
          </cell>
          <cell r="S262">
            <v>97781</v>
          </cell>
          <cell r="T262" t="str">
            <v>2013_DERMS_32</v>
          </cell>
          <cell r="U262">
            <v>1</v>
          </cell>
          <cell r="V262">
            <v>1</v>
          </cell>
          <cell r="W262" t="str">
            <v>DERMS</v>
          </cell>
        </row>
        <row r="263">
          <cell r="G263" t="str">
            <v>GP 022-13</v>
          </cell>
          <cell r="H263">
            <v>41263</v>
          </cell>
          <cell r="I263" t="str">
            <v>IGNACIO SOBERANES CORTÉS</v>
          </cell>
          <cell r="J263" t="str">
            <v>DERMS</v>
          </cell>
          <cell r="K263">
            <v>73062</v>
          </cell>
          <cell r="L263">
            <v>22104</v>
          </cell>
          <cell r="M263" t="str">
            <v>5111 19 00 00 00 00</v>
          </cell>
          <cell r="N263" t="str">
            <v>CFD</v>
          </cell>
          <cell r="O263" t="str">
            <v>Suministro de cafetería y agua purificada</v>
          </cell>
          <cell r="P263">
            <v>41275</v>
          </cell>
          <cell r="Q263">
            <v>41639</v>
          </cell>
          <cell r="R263" t="str">
            <v>Anual</v>
          </cell>
          <cell r="S263">
            <v>888159</v>
          </cell>
          <cell r="T263" t="str">
            <v>2013_DERMS_06</v>
          </cell>
          <cell r="U263">
            <v>1</v>
          </cell>
          <cell r="V263">
            <v>2</v>
          </cell>
          <cell r="W263" t="str">
            <v>DERMS</v>
          </cell>
        </row>
        <row r="264">
          <cell r="G264" t="str">
            <v>GP 023-13</v>
          </cell>
          <cell r="H264">
            <v>41263</v>
          </cell>
          <cell r="I264" t="str">
            <v>IGNACIO SOBERANES CORTÉS</v>
          </cell>
          <cell r="J264" t="str">
            <v>DERMS</v>
          </cell>
          <cell r="K264">
            <v>73062</v>
          </cell>
          <cell r="L264">
            <v>31801</v>
          </cell>
          <cell r="M264" t="str">
            <v>5111 11 01 00 00 00</v>
          </cell>
          <cell r="N264" t="str">
            <v>CFD</v>
          </cell>
          <cell r="O264" t="str">
            <v>Servicio de mensajería nacional e internacional (MEXPOST)</v>
          </cell>
          <cell r="P264">
            <v>41275</v>
          </cell>
          <cell r="Q264">
            <v>41639</v>
          </cell>
          <cell r="R264" t="str">
            <v>Anual</v>
          </cell>
          <cell r="S264">
            <v>364390</v>
          </cell>
          <cell r="T264" t="str">
            <v>2013_DERMS_23</v>
          </cell>
          <cell r="U264">
            <v>1</v>
          </cell>
          <cell r="V264">
            <v>1</v>
          </cell>
          <cell r="W264" t="str">
            <v>DERMS</v>
          </cell>
        </row>
        <row r="265">
          <cell r="G265" t="str">
            <v>GP 024-13</v>
          </cell>
          <cell r="H265">
            <v>41263</v>
          </cell>
          <cell r="I265" t="str">
            <v>ÓSCAR EVERARDO IBARRA MARTÍNEZ</v>
          </cell>
          <cell r="J265" t="str">
            <v>DERMS</v>
          </cell>
          <cell r="K265">
            <v>73062</v>
          </cell>
          <cell r="L265">
            <v>35801</v>
          </cell>
          <cell r="M265" t="str">
            <v>5111 36 01 00 00 00</v>
          </cell>
          <cell r="N265" t="str">
            <v>CFD</v>
          </cell>
          <cell r="O265" t="str">
            <v>Servicio de limpieza integral con suministro de materiales a nivel nacional</v>
          </cell>
          <cell r="P265">
            <v>41275</v>
          </cell>
          <cell r="Q265">
            <v>41639</v>
          </cell>
          <cell r="R265" t="str">
            <v>Anual</v>
          </cell>
          <cell r="S265">
            <v>16484695</v>
          </cell>
          <cell r="T265" t="str">
            <v>2013_DERMS_69</v>
          </cell>
          <cell r="U265">
            <v>1</v>
          </cell>
          <cell r="V265">
            <v>5</v>
          </cell>
          <cell r="W265" t="str">
            <v>DERMS</v>
          </cell>
        </row>
        <row r="266">
          <cell r="G266" t="str">
            <v>GP 025-13</v>
          </cell>
          <cell r="H266">
            <v>41263</v>
          </cell>
          <cell r="I266" t="str">
            <v>ÓSCAR EVERARDO IBARRA MARTÍNEZ</v>
          </cell>
          <cell r="J266" t="str">
            <v>DERMS</v>
          </cell>
          <cell r="K266">
            <v>73062</v>
          </cell>
          <cell r="L266">
            <v>33801</v>
          </cell>
          <cell r="M266" t="str">
            <v>5111 06 03 00 00 00</v>
          </cell>
          <cell r="N266" t="str">
            <v>CFD</v>
          </cell>
          <cell r="O266" t="str">
            <v>Servicios de seguridad y vigilancia, coporativo y almacén</v>
          </cell>
          <cell r="P266">
            <v>41275</v>
          </cell>
          <cell r="Q266">
            <v>41639</v>
          </cell>
          <cell r="R266" t="str">
            <v>Anual</v>
          </cell>
          <cell r="S266">
            <v>4030000</v>
          </cell>
          <cell r="T266" t="str">
            <v>2013_DERMS_41</v>
          </cell>
          <cell r="U266">
            <v>1</v>
          </cell>
          <cell r="V266">
            <v>1</v>
          </cell>
          <cell r="W266" t="str">
            <v>DERMS</v>
          </cell>
        </row>
        <row r="267">
          <cell r="G267" t="str">
            <v>GP 026-13</v>
          </cell>
          <cell r="H267">
            <v>41263</v>
          </cell>
          <cell r="I267" t="str">
            <v>IGNACIO SOBERANES CORTÉS</v>
          </cell>
          <cell r="J267" t="str">
            <v>DERMS</v>
          </cell>
          <cell r="K267">
            <v>73062</v>
          </cell>
          <cell r="L267">
            <v>35101</v>
          </cell>
          <cell r="M267" t="str">
            <v>5111 05 03 01 00 00</v>
          </cell>
          <cell r="N267" t="str">
            <v>CFD</v>
          </cell>
          <cell r="O267" t="str">
            <v>Servicio de mantenimiento y fumigación de bienes muebles, inmuebles de la Financiera Rural a nivel nacional, con suministro de materiales</v>
          </cell>
          <cell r="P267">
            <v>41275</v>
          </cell>
          <cell r="Q267">
            <v>41639</v>
          </cell>
          <cell r="R267" t="str">
            <v>Anual</v>
          </cell>
          <cell r="S267">
            <v>15157656</v>
          </cell>
          <cell r="T267" t="str">
            <v>2013_DERMS_59</v>
          </cell>
          <cell r="U267">
            <v>1</v>
          </cell>
          <cell r="V267">
            <v>14</v>
          </cell>
          <cell r="W267" t="str">
            <v>DERMS</v>
          </cell>
        </row>
        <row r="268">
          <cell r="G268" t="str">
            <v>GP 027-13</v>
          </cell>
          <cell r="H268">
            <v>41263</v>
          </cell>
          <cell r="I268" t="str">
            <v>ÓSCAR EVERARDO IBARRA MARTÍNEZ</v>
          </cell>
          <cell r="J268" t="str">
            <v>DERMS</v>
          </cell>
          <cell r="K268">
            <v>73062</v>
          </cell>
          <cell r="L268">
            <v>33901</v>
          </cell>
          <cell r="M268" t="str">
            <v>Administración de personal</v>
          </cell>
          <cell r="N268" t="str">
            <v>CFD</v>
          </cell>
          <cell r="O268" t="str">
            <v>Servicio de administración del personal para la Dirección General Adjunta de Administración -DERH y DERMS- contrato FR-DGAA-DERMS-024-10  Ampliación 20%, (GP 028-13 DG, GP 029-13 OIC, GP 032-13 DGAJF, GP 100-13 Y GP 104-13 complemento a las anteriores)</v>
          </cell>
          <cell r="P268">
            <v>41275</v>
          </cell>
          <cell r="Q268">
            <v>41364</v>
          </cell>
          <cell r="R268" t="str">
            <v>Ampliación</v>
          </cell>
          <cell r="S268">
            <v>8000000</v>
          </cell>
          <cell r="T268" t="str">
            <v>2013_DERMS_49</v>
          </cell>
          <cell r="U268">
            <v>1</v>
          </cell>
          <cell r="V268">
            <v>1</v>
          </cell>
          <cell r="W268" t="str">
            <v>DERMS</v>
          </cell>
        </row>
        <row r="269">
          <cell r="G269" t="str">
            <v>GP 028-13</v>
          </cell>
          <cell r="H269">
            <v>41263</v>
          </cell>
          <cell r="I269" t="str">
            <v>ÓSCAR EVERARDO IBARRA MARTÍNEZ</v>
          </cell>
          <cell r="J269" t="str">
            <v>DERMS</v>
          </cell>
          <cell r="K269">
            <v>73062</v>
          </cell>
          <cell r="L269">
            <v>33901</v>
          </cell>
          <cell r="M269" t="str">
            <v>Administración de personal</v>
          </cell>
          <cell r="N269" t="str">
            <v>CFD</v>
          </cell>
          <cell r="O269" t="str">
            <v>Servicio de administración del personal para la Dirección General contrato FR-DGAA-DERMS-024-10/CMFR-DGAA-DERMS-021-10/CM-FR-DGAA-DERMS-029-10/C.CDC FR-DGAA-SERMS-001-11  Ampliación 20%</v>
          </cell>
          <cell r="P269">
            <v>41275</v>
          </cell>
          <cell r="Q269">
            <v>41364</v>
          </cell>
          <cell r="R269" t="str">
            <v>Ampl 027-13)</v>
          </cell>
          <cell r="S269" t="str">
            <v>1,200,000</v>
          </cell>
          <cell r="T269" t="str">
            <v>2013_DERMS_50</v>
          </cell>
          <cell r="U269">
            <v>1</v>
          </cell>
          <cell r="V269">
            <v>0</v>
          </cell>
          <cell r="W269" t="str">
            <v>DERMS</v>
          </cell>
        </row>
        <row r="270">
          <cell r="G270" t="str">
            <v>GP 029-13</v>
          </cell>
          <cell r="H270">
            <v>41263</v>
          </cell>
          <cell r="I270" t="str">
            <v>JOSÉ CERVANTES CALDERÓN</v>
          </cell>
          <cell r="J270" t="str">
            <v>OIC</v>
          </cell>
          <cell r="K270">
            <v>72008</v>
          </cell>
          <cell r="L270">
            <v>33901</v>
          </cell>
          <cell r="M270" t="str">
            <v>Administración de personal</v>
          </cell>
          <cell r="N270" t="str">
            <v>CFD</v>
          </cell>
          <cell r="O270" t="str">
            <v>Servicio de administración del personal para el Órgano Interno de Control FR-DGAA-DERMS-024-10/CMFR-DGAA-DERMS-021-10/CM-FR-DGAA-DERMS-029-10/C.CDC FR-DGAA-SERMS-001-11  Amlpliación 20%</v>
          </cell>
          <cell r="P270">
            <v>41275</v>
          </cell>
          <cell r="Q270">
            <v>41364</v>
          </cell>
          <cell r="R270" t="str">
            <v>Ampl 027-13)</v>
          </cell>
          <cell r="S270" t="str">
            <v>178,849</v>
          </cell>
          <cell r="T270" t="str">
            <v>2013_DERMS_54</v>
          </cell>
          <cell r="U270">
            <v>1</v>
          </cell>
          <cell r="V270">
            <v>0</v>
          </cell>
          <cell r="W270" t="str">
            <v>DERMS</v>
          </cell>
        </row>
        <row r="271">
          <cell r="G271" t="str">
            <v>GP 030-13</v>
          </cell>
          <cell r="H271">
            <v>41263</v>
          </cell>
          <cell r="I271" t="str">
            <v>MARCELA LARA CHÁVEZ</v>
          </cell>
          <cell r="J271" t="str">
            <v>DEO</v>
          </cell>
          <cell r="K271">
            <v>73011</v>
          </cell>
          <cell r="L271">
            <v>33901</v>
          </cell>
          <cell r="M271" t="str">
            <v>Administración de personal</v>
          </cell>
          <cell r="N271" t="str">
            <v>factura</v>
          </cell>
          <cell r="O271" t="str">
            <v>Ampliación del 20% para la contratación de los servicios de administración de personal de outsourcing, correspondiente a la Dirección General Adjunta de Finanzas, Operaciones y Sistemas, contrato FR-DGA-DERMS-025-10</v>
          </cell>
          <cell r="P271">
            <v>41275</v>
          </cell>
          <cell r="Q271">
            <v>41348</v>
          </cell>
          <cell r="R271" t="str">
            <v>Ampliación</v>
          </cell>
          <cell r="S271">
            <v>3000000</v>
          </cell>
          <cell r="T271" t="str">
            <v>2013_DEO_02</v>
          </cell>
          <cell r="U271">
            <v>1</v>
          </cell>
          <cell r="V271">
            <v>1</v>
          </cell>
          <cell r="W271" t="str">
            <v>DEO</v>
          </cell>
        </row>
        <row r="272">
          <cell r="G272" t="str">
            <v>GP 031-13</v>
          </cell>
          <cell r="H272">
            <v>41263</v>
          </cell>
          <cell r="I272" t="str">
            <v>VÍCTOR ALEJANDRO HERNÁNDEZ MORALES</v>
          </cell>
          <cell r="J272" t="str">
            <v>DETI</v>
          </cell>
          <cell r="K272">
            <v>73040</v>
          </cell>
          <cell r="L272">
            <v>32301</v>
          </cell>
          <cell r="M272" t="str">
            <v>5109 04 01 00 00 00</v>
          </cell>
          <cell r="N272" t="str">
            <v>factura</v>
          </cell>
          <cell r="O272" t="str">
            <v>Prestación de servicios para la grabación IP asignada al área de tesorería con capacidad de 8 canales (Servicio de Grabación Telefónica de Tesorería)</v>
          </cell>
          <cell r="P272">
            <v>41275</v>
          </cell>
          <cell r="Q272">
            <v>41639</v>
          </cell>
          <cell r="R272" t="str">
            <v>Anual</v>
          </cell>
          <cell r="S272">
            <v>200000</v>
          </cell>
          <cell r="T272" t="str">
            <v>2013_DETI_06</v>
          </cell>
          <cell r="U272">
            <v>1</v>
          </cell>
          <cell r="V272">
            <v>1</v>
          </cell>
          <cell r="W272" t="str">
            <v>DETI</v>
          </cell>
        </row>
        <row r="273">
          <cell r="G273" t="str">
            <v>GP 032-13</v>
          </cell>
          <cell r="H273">
            <v>41263</v>
          </cell>
          <cell r="I273" t="str">
            <v>ISRAEL MARTÍNEZ LOMELÍ</v>
          </cell>
          <cell r="J273" t="str">
            <v>DGAJF</v>
          </cell>
          <cell r="K273">
            <v>72006</v>
          </cell>
          <cell r="L273">
            <v>33901</v>
          </cell>
          <cell r="M273" t="str">
            <v>Administración de personal</v>
          </cell>
          <cell r="N273" t="str">
            <v>cfd</v>
          </cell>
          <cell r="O273" t="str">
            <v>Servicio de administración del personal para la Dirección General Adjunta Jurídico y Fiduciario contrato: FR-DGAA-DERMS-024-10/CMFR-DGAA-DERMS-021-10/CM-FR-DGAA-DERMS-029-10/C.CDC FR-DGAA-SERMS-001-11  Ampliación 20%</v>
          </cell>
          <cell r="P273">
            <v>41275</v>
          </cell>
          <cell r="Q273">
            <v>41364</v>
          </cell>
          <cell r="R273" t="str">
            <v>Ampl 027-13)</v>
          </cell>
          <cell r="S273" t="str">
            <v>353,000</v>
          </cell>
          <cell r="T273" t="str">
            <v>2013_DERMS_52</v>
          </cell>
          <cell r="U273">
            <v>1</v>
          </cell>
          <cell r="V273">
            <v>0</v>
          </cell>
          <cell r="W273" t="str">
            <v>DERMS</v>
          </cell>
        </row>
        <row r="274">
          <cell r="G274" t="str">
            <v>GP 033-13</v>
          </cell>
          <cell r="H274">
            <v>41263</v>
          </cell>
          <cell r="I274" t="str">
            <v>IGNACIO SOBERANES CORTÉS</v>
          </cell>
          <cell r="J274" t="str">
            <v>DERMS</v>
          </cell>
          <cell r="K274">
            <v>73062</v>
          </cell>
          <cell r="L274">
            <v>33602</v>
          </cell>
          <cell r="M274" t="str">
            <v>5111 13 02 00 00 00</v>
          </cell>
          <cell r="N274" t="str">
            <v>CFD</v>
          </cell>
          <cell r="O274" t="str">
            <v>Ampliación del 20% al contrato A-DERMS-33602-012-12 servicio de reproducción de documentos en las agencias, coordinaciones regionales y corporativo de la Financiera Rural</v>
          </cell>
          <cell r="P274">
            <v>41275</v>
          </cell>
          <cell r="Q274">
            <v>41364</v>
          </cell>
          <cell r="R274" t="str">
            <v>Ampliación</v>
          </cell>
          <cell r="S274">
            <v>20000</v>
          </cell>
          <cell r="T274" t="str">
            <v>2013_DERMS_39</v>
          </cell>
          <cell r="U274">
            <v>3</v>
          </cell>
          <cell r="V274">
            <v>1</v>
          </cell>
          <cell r="W274" t="str">
            <v>DERMS</v>
          </cell>
        </row>
        <row r="275">
          <cell r="G275" t="str">
            <v>GP 034-13</v>
          </cell>
          <cell r="H275">
            <v>41267</v>
          </cell>
          <cell r="I275" t="str">
            <v>IGNACIO SOBERANES CORTÉS</v>
          </cell>
          <cell r="J275" t="str">
            <v>DERMS</v>
          </cell>
          <cell r="K275">
            <v>73062</v>
          </cell>
          <cell r="L275">
            <v>34501</v>
          </cell>
          <cell r="M275" t="str">
            <v>5111 07 01 00 00 00</v>
          </cell>
          <cell r="N275" t="str">
            <v>CFD</v>
          </cell>
          <cell r="O275" t="str">
            <v>Ampliación del 20% al servicio de aseguramiento de bienes patrimoniales de la Financiera Rural a nivel nacional 2012-2012 contrato FR-DGAA-DERMS-044-10</v>
          </cell>
          <cell r="P275">
            <v>41275</v>
          </cell>
          <cell r="Q275">
            <v>41347</v>
          </cell>
          <cell r="R275" t="str">
            <v>Ampliación</v>
          </cell>
          <cell r="S275">
            <v>202192.58</v>
          </cell>
          <cell r="T275" t="str">
            <v>2013_DERMS_55</v>
          </cell>
          <cell r="U275">
            <v>1</v>
          </cell>
          <cell r="V275">
            <v>1</v>
          </cell>
          <cell r="W275" t="str">
            <v>DERMS</v>
          </cell>
        </row>
        <row r="276">
          <cell r="G276" t="str">
            <v>GP 035-13</v>
          </cell>
          <cell r="H276">
            <v>41267</v>
          </cell>
          <cell r="I276" t="str">
            <v>ÓSCAR EVERARDO IBARRA MARTÍNEZ</v>
          </cell>
          <cell r="J276" t="str">
            <v>DERH</v>
          </cell>
          <cell r="K276">
            <v>73059</v>
          </cell>
          <cell r="L276">
            <v>37104</v>
          </cell>
          <cell r="M276" t="str">
            <v>5111 02 01 00 00 00</v>
          </cell>
          <cell r="N276" t="str">
            <v>factura</v>
          </cell>
          <cell r="O276" t="str">
            <v>Ampliación del 20% al contrato FR-DGAA-DERMS-013-10, servicio de reservación, expedición, entrega y/o radicación de boletos de transportación aérea de ruta fija y otros servicios para viajes</v>
          </cell>
          <cell r="P276">
            <v>41275</v>
          </cell>
          <cell r="Q276">
            <v>41345</v>
          </cell>
          <cell r="R276" t="str">
            <v>Ampliación</v>
          </cell>
          <cell r="S276">
            <v>1760000</v>
          </cell>
          <cell r="T276" t="str">
            <v>2013_DERH_26</v>
          </cell>
          <cell r="U276">
            <v>1</v>
          </cell>
          <cell r="V276">
            <v>1</v>
          </cell>
          <cell r="W276" t="str">
            <v>DERH</v>
          </cell>
        </row>
        <row r="277">
          <cell r="G277" t="str">
            <v>GP 036-13</v>
          </cell>
          <cell r="H277">
            <v>41269</v>
          </cell>
          <cell r="I277" t="str">
            <v>IGNACIO SOBERANES CORTÉS</v>
          </cell>
          <cell r="J277" t="str">
            <v>DERMS</v>
          </cell>
          <cell r="K277">
            <v>73062</v>
          </cell>
          <cell r="L277">
            <v>21101</v>
          </cell>
          <cell r="M277" t="str">
            <v>5111 13 01 00 00 00</v>
          </cell>
          <cell r="N277" t="str">
            <v>factura</v>
          </cell>
          <cell r="O277" t="str">
            <v>Ampliación del pedido 028-12 de suministro de artículos papelería a través de tienda virtual por el 10% del pedido vigente</v>
          </cell>
          <cell r="P277">
            <v>41275</v>
          </cell>
          <cell r="Q277">
            <v>41364</v>
          </cell>
          <cell r="R277" t="str">
            <v>Ampliación</v>
          </cell>
          <cell r="S277">
            <v>469000</v>
          </cell>
          <cell r="T277" t="str">
            <v>2013_DERMS_01</v>
          </cell>
          <cell r="U277">
            <v>1</v>
          </cell>
          <cell r="V277">
            <v>1</v>
          </cell>
          <cell r="W277" t="str">
            <v>DERMS</v>
          </cell>
        </row>
        <row r="278">
          <cell r="G278" t="str">
            <v>GP 037-13</v>
          </cell>
          <cell r="H278">
            <v>41269</v>
          </cell>
          <cell r="I278" t="str">
            <v>IGNACIO SOBERANES CORTÉS</v>
          </cell>
          <cell r="J278" t="str">
            <v>DERMS</v>
          </cell>
          <cell r="K278">
            <v>73062</v>
          </cell>
          <cell r="L278">
            <v>21101</v>
          </cell>
          <cell r="M278" t="str">
            <v>5111 13 01 00 00 00</v>
          </cell>
          <cell r="N278" t="str">
            <v>factura</v>
          </cell>
          <cell r="O278" t="str">
            <v>Ampliación del pedido 017-12 dee suministro de papelería personalizada , sellos, hojas membretadas y tarjetas depresentación por el 9.6% del pedido vigente</v>
          </cell>
          <cell r="P278">
            <v>41275</v>
          </cell>
          <cell r="Q278">
            <v>41364</v>
          </cell>
          <cell r="R278" t="str">
            <v>Ampliación</v>
          </cell>
          <cell r="S278">
            <v>29679</v>
          </cell>
          <cell r="T278" t="str">
            <v>2013_DERMS_02</v>
          </cell>
          <cell r="U278">
            <v>1</v>
          </cell>
          <cell r="V278">
            <v>0</v>
          </cell>
          <cell r="W278" t="str">
            <v>DERMS</v>
          </cell>
        </row>
        <row r="279">
          <cell r="G279" t="str">
            <v>GP 038-13</v>
          </cell>
          <cell r="H279">
            <v>41269</v>
          </cell>
          <cell r="I279" t="str">
            <v>IGNACIO SOBERANES CORTÉS</v>
          </cell>
          <cell r="J279" t="str">
            <v>DERMS</v>
          </cell>
          <cell r="K279">
            <v>73062</v>
          </cell>
          <cell r="L279">
            <v>34601</v>
          </cell>
          <cell r="M279" t="str">
            <v>5111 32 01 00 00 00</v>
          </cell>
          <cell r="N279" t="str">
            <v>factura</v>
          </cell>
          <cell r="O279" t="str">
            <v>Ampliación de contrato A-DERMS-34601-038-12 del servicio de almacenaje para resguardo de bienes muebles de la Financiera Rural por el 20% del contrato vigente</v>
          </cell>
          <cell r="P279">
            <v>41275</v>
          </cell>
          <cell r="Q279">
            <v>41320</v>
          </cell>
          <cell r="R279" t="str">
            <v>Ampliación</v>
          </cell>
          <cell r="S279">
            <v>70000</v>
          </cell>
          <cell r="T279" t="str">
            <v>2013_DERMS_56</v>
          </cell>
          <cell r="U279">
            <v>1</v>
          </cell>
          <cell r="V279">
            <v>1</v>
          </cell>
          <cell r="W279" t="str">
            <v>DERMS</v>
          </cell>
        </row>
        <row r="280">
          <cell r="G280" t="str">
            <v>GP 039-13</v>
          </cell>
          <cell r="H280">
            <v>41269</v>
          </cell>
          <cell r="I280" t="str">
            <v>LUIS ROBERTO MUÑOZ MOYA</v>
          </cell>
          <cell r="J280" t="str">
            <v>DERH</v>
          </cell>
          <cell r="K280">
            <v>73059</v>
          </cell>
          <cell r="L280">
            <v>32701</v>
          </cell>
          <cell r="M280" t="str">
            <v>5111 30 00 00 00 00</v>
          </cell>
          <cell r="N280" t="str">
            <v>factura</v>
          </cell>
          <cell r="O280" t="str">
            <v>Ampliación del 20% al contrato A-DERH-32701-022-12 del servicio de mantenimiento y actualización tecnológica del software de nóminas y recursos humanos</v>
          </cell>
          <cell r="P280">
            <v>41275</v>
          </cell>
          <cell r="Q280">
            <v>41333</v>
          </cell>
          <cell r="R280" t="str">
            <v>Ampliación</v>
          </cell>
          <cell r="S280">
            <v>58095.24</v>
          </cell>
          <cell r="T280" t="str">
            <v>2013_DETI_29</v>
          </cell>
          <cell r="U280">
            <v>1</v>
          </cell>
          <cell r="V280">
            <v>2</v>
          </cell>
          <cell r="W280" t="str">
            <v>DETI</v>
          </cell>
        </row>
        <row r="281">
          <cell r="G281" t="str">
            <v>GP 040-13</v>
          </cell>
          <cell r="H281">
            <v>41270</v>
          </cell>
          <cell r="I281" t="str">
            <v>EFRAÍN SARACHO HEREDIA</v>
          </cell>
          <cell r="J281" t="str">
            <v>COORDREGS</v>
          </cell>
          <cell r="K281">
            <v>26250</v>
          </cell>
          <cell r="L281">
            <v>31401</v>
          </cell>
          <cell r="M281" t="str">
            <v>5111 11 02 01 00 00</v>
          </cell>
          <cell r="N281" t="str">
            <v>CFD</v>
          </cell>
          <cell r="O281" t="str">
            <v>Ampliación del 17% sobre el importe del contrato FT-CON-145-10 FR-DGAA-DERMS-047-10 de servicio de telecomunicaciones, telefonía convencional para las oficinas de Financiera Rural</v>
          </cell>
          <cell r="P281">
            <v>41275</v>
          </cell>
          <cell r="Q281">
            <v>41364</v>
          </cell>
          <cell r="R281" t="str">
            <v>Ampliación</v>
          </cell>
          <cell r="S281">
            <v>20400</v>
          </cell>
          <cell r="T281" t="str">
            <v>2013_coordregs_04</v>
          </cell>
          <cell r="U281">
            <v>1</v>
          </cell>
          <cell r="V281">
            <v>1</v>
          </cell>
          <cell r="W281" t="str">
            <v>coordregs</v>
          </cell>
        </row>
        <row r="282">
          <cell r="G282" t="str">
            <v>GP 041-13</v>
          </cell>
          <cell r="H282">
            <v>41271</v>
          </cell>
          <cell r="I282" t="str">
            <v>LUIS ALBERTO LECHUGA CURIEL</v>
          </cell>
          <cell r="J282" t="str">
            <v>SCT</v>
          </cell>
          <cell r="K282">
            <v>75041</v>
          </cell>
          <cell r="L282">
            <v>34101</v>
          </cell>
          <cell r="M282" t="str">
            <v>5111 01 90 00 00 00</v>
          </cell>
          <cell r="N282" t="str">
            <v>CFD</v>
          </cell>
          <cell r="O282" t="str">
            <v>Contratación de proveduría de precios para valuación de instrumentos financieros</v>
          </cell>
          <cell r="P282">
            <v>41275</v>
          </cell>
          <cell r="Q282">
            <v>41639</v>
          </cell>
          <cell r="R282" t="str">
            <v>Anual</v>
          </cell>
          <cell r="S282">
            <v>124431</v>
          </cell>
          <cell r="T282" t="str">
            <v>2013_SCT_02</v>
          </cell>
          <cell r="U282">
            <v>1</v>
          </cell>
          <cell r="V282">
            <v>1</v>
          </cell>
          <cell r="W282" t="str">
            <v>SCT</v>
          </cell>
        </row>
        <row r="283">
          <cell r="G283" t="str">
            <v>GP 042-13</v>
          </cell>
          <cell r="H283">
            <v>41271</v>
          </cell>
          <cell r="I283" t="str">
            <v>LUIS ALBERTO LECHUGA CURIEL</v>
          </cell>
          <cell r="J283" t="str">
            <v>SCT</v>
          </cell>
          <cell r="K283">
            <v>75041</v>
          </cell>
          <cell r="L283">
            <v>34101</v>
          </cell>
          <cell r="M283" t="str">
            <v>5111 01 90 00 00 00</v>
          </cell>
          <cell r="N283" t="str">
            <v>CFD</v>
          </cell>
          <cell r="O283" t="str">
            <v>Servicio de información financiera directa y simultánea a través de INFOSEL Financiero</v>
          </cell>
          <cell r="P283">
            <v>41275</v>
          </cell>
          <cell r="Q283">
            <v>41639</v>
          </cell>
          <cell r="R283" t="str">
            <v>Anual</v>
          </cell>
          <cell r="S283">
            <v>164772</v>
          </cell>
          <cell r="T283" t="str">
            <v>2013_SCT_03</v>
          </cell>
          <cell r="U283">
            <v>1</v>
          </cell>
          <cell r="V283">
            <v>1</v>
          </cell>
          <cell r="W283" t="str">
            <v>SCT</v>
          </cell>
        </row>
        <row r="284">
          <cell r="G284" t="str">
            <v>GP 043-13</v>
          </cell>
          <cell r="H284">
            <v>41276</v>
          </cell>
          <cell r="I284" t="str">
            <v>IRERI YAÑEZ BOLAÑOS</v>
          </cell>
          <cell r="J284" t="str">
            <v>DECI</v>
          </cell>
          <cell r="K284">
            <v>73002</v>
          </cell>
          <cell r="L284">
            <v>33105</v>
          </cell>
          <cell r="M284" t="str">
            <v>5108 02 01 02 06 00</v>
          </cell>
          <cell r="N284" t="str">
            <v>factura</v>
          </cell>
          <cell r="O284" t="str">
            <v>Prevención de lavado de dinero y financiamiento al terrorismo</v>
          </cell>
          <cell r="P284">
            <v>41276</v>
          </cell>
          <cell r="Q284">
            <v>41486</v>
          </cell>
          <cell r="R284" t="str">
            <v>Anual</v>
          </cell>
          <cell r="S284">
            <v>270000</v>
          </cell>
          <cell r="T284" t="str">
            <v>2013_DECI_08</v>
          </cell>
          <cell r="U284">
            <v>1</v>
          </cell>
          <cell r="V284">
            <v>1</v>
          </cell>
          <cell r="W284" t="str">
            <v>DECI</v>
          </cell>
        </row>
        <row r="285">
          <cell r="G285" t="str">
            <v>GP 051-13</v>
          </cell>
          <cell r="H285">
            <v>41276</v>
          </cell>
          <cell r="I285" t="str">
            <v>MARCELA LARA CHÁVEZ</v>
          </cell>
          <cell r="J285" t="str">
            <v>DEO</v>
          </cell>
          <cell r="K285">
            <v>73011</v>
          </cell>
          <cell r="L285">
            <v>34101</v>
          </cell>
          <cell r="M285" t="str">
            <v>5111 01 90 00 00 00</v>
          </cell>
          <cell r="N285" t="str">
            <v>factura</v>
          </cell>
          <cell r="O285" t="str">
            <v>Contratación del servicio de generación de firma electrónica para la firma de documentos digitales</v>
          </cell>
          <cell r="P285">
            <v>41275</v>
          </cell>
          <cell r="Q285">
            <v>41639</v>
          </cell>
          <cell r="R285" t="str">
            <v>Multianual</v>
          </cell>
          <cell r="S285">
            <v>41103</v>
          </cell>
          <cell r="T285" t="str">
            <v>2013_DEO_03</v>
          </cell>
          <cell r="U285">
            <v>1</v>
          </cell>
          <cell r="V285">
            <v>1</v>
          </cell>
          <cell r="W285" t="str">
            <v>DEO</v>
          </cell>
        </row>
        <row r="286">
          <cell r="G286" t="str">
            <v>GP 052-13</v>
          </cell>
          <cell r="H286">
            <v>41276</v>
          </cell>
          <cell r="I286" t="str">
            <v>LILÍ PONCE DE LEÓN MENDOZA</v>
          </cell>
          <cell r="J286" t="str">
            <v>DGAC</v>
          </cell>
          <cell r="K286">
            <v>72002</v>
          </cell>
          <cell r="L286">
            <v>33901</v>
          </cell>
          <cell r="M286" t="str">
            <v>5111 20 00 00 00 00</v>
          </cell>
          <cell r="N286" t="str">
            <v>factura</v>
          </cell>
          <cell r="O286" t="str">
            <v>Contratación del servicio de supervisión a los Almacenes Generales de Depósito (AGD), para en su caso la admisión de sus Certificados de Depósito (CD) y Bonos de Prenda (BP), y su clasificación en las operaciones de reporto y crédito prendario</v>
          </cell>
          <cell r="P286">
            <v>41275</v>
          </cell>
          <cell r="Q286">
            <v>41639</v>
          </cell>
          <cell r="R286" t="str">
            <v>Multianual</v>
          </cell>
          <cell r="S286">
            <v>856000</v>
          </cell>
          <cell r="T286" t="str">
            <v>2013_DGAC_03</v>
          </cell>
          <cell r="U286">
            <v>1</v>
          </cell>
          <cell r="V286">
            <v>1</v>
          </cell>
          <cell r="W286" t="str">
            <v>DGAC</v>
          </cell>
        </row>
        <row r="287">
          <cell r="G287" t="str">
            <v>GP 053-13</v>
          </cell>
          <cell r="H287">
            <v>41276</v>
          </cell>
          <cell r="I287" t="str">
            <v>IGNACIO SOBERANES CORTÉS</v>
          </cell>
          <cell r="J287" t="str">
            <v>DERMS</v>
          </cell>
          <cell r="K287">
            <v>73062</v>
          </cell>
          <cell r="L287">
            <v>32503</v>
          </cell>
          <cell r="M287" t="str">
            <v>5109 03 01 01 01 00</v>
          </cell>
          <cell r="N287" t="str">
            <v>CFD</v>
          </cell>
          <cell r="O287" t="str">
            <v>Servicio de arrendamiento integral de vehículos para uso del Corporativo y de las Coordinaciones Regionales de la Financiera Rural</v>
          </cell>
          <cell r="P287">
            <v>41275</v>
          </cell>
          <cell r="Q287">
            <v>41639</v>
          </cell>
          <cell r="R287" t="str">
            <v>Multianual</v>
          </cell>
          <cell r="S287">
            <v>1055166</v>
          </cell>
          <cell r="T287" t="str">
            <v>2013_DERMS_34</v>
          </cell>
          <cell r="U287">
            <v>1</v>
          </cell>
          <cell r="V287">
            <v>1</v>
          </cell>
          <cell r="W287" t="str">
            <v>DERMS</v>
          </cell>
        </row>
        <row r="288">
          <cell r="G288" t="str">
            <v>GP 054-13</v>
          </cell>
          <cell r="H288">
            <v>41276</v>
          </cell>
          <cell r="I288" t="str">
            <v>ALBERTO LARREA CORTÉS</v>
          </cell>
          <cell r="J288" t="str">
            <v>DECI</v>
          </cell>
          <cell r="K288">
            <v>73002</v>
          </cell>
          <cell r="L288">
            <v>33105</v>
          </cell>
          <cell r="M288" t="str">
            <v>5108 02 01 02 06 00</v>
          </cell>
          <cell r="N288" t="str">
            <v>factura</v>
          </cell>
          <cell r="O288" t="str">
            <v>Evaluación sobre la administración de riesgos</v>
          </cell>
          <cell r="P288">
            <v>41275</v>
          </cell>
          <cell r="Q288">
            <v>41364</v>
          </cell>
          <cell r="R288" t="str">
            <v>Multianual</v>
          </cell>
          <cell r="S288">
            <v>175000</v>
          </cell>
          <cell r="T288" t="str">
            <v>2013_DECI_08</v>
          </cell>
          <cell r="U288">
            <v>2</v>
          </cell>
          <cell r="V288">
            <v>1</v>
          </cell>
          <cell r="W288" t="str">
            <v>DECI</v>
          </cell>
        </row>
        <row r="289">
          <cell r="G289" t="str">
            <v>GP 055-13</v>
          </cell>
          <cell r="H289">
            <v>41276</v>
          </cell>
          <cell r="I289" t="str">
            <v>ALBERTO LARREA CORTÉS</v>
          </cell>
          <cell r="J289" t="str">
            <v>DECI</v>
          </cell>
          <cell r="K289">
            <v>73002</v>
          </cell>
          <cell r="L289">
            <v>33104</v>
          </cell>
          <cell r="M289" t="str">
            <v>5108 02 01 02 04 00</v>
          </cell>
          <cell r="N289" t="str">
            <v>factura</v>
          </cell>
          <cell r="O289" t="str">
            <v>Contratación del servicio de auditoría externa, para dictaminar los Estado Financieros del 1o de enero al 31 de diciembre de 2012, de la Financiera Rural</v>
          </cell>
          <cell r="P289">
            <v>41275</v>
          </cell>
          <cell r="Q289">
            <v>41578</v>
          </cell>
          <cell r="R289" t="str">
            <v>Multianual</v>
          </cell>
          <cell r="S289">
            <v>1133005</v>
          </cell>
          <cell r="T289" t="str">
            <v>2013_DECI_04</v>
          </cell>
          <cell r="U289">
            <v>1</v>
          </cell>
          <cell r="V289">
            <v>1</v>
          </cell>
          <cell r="W289" t="str">
            <v>DECI</v>
          </cell>
        </row>
        <row r="290">
          <cell r="G290" t="str">
            <v>GP 056-13</v>
          </cell>
          <cell r="H290">
            <v>41276</v>
          </cell>
          <cell r="I290" t="str">
            <v>ALBERTO LARREA CORTÉS</v>
          </cell>
          <cell r="J290" t="str">
            <v>DECI</v>
          </cell>
          <cell r="K290">
            <v>73002</v>
          </cell>
          <cell r="L290">
            <v>33104</v>
          </cell>
          <cell r="M290" t="str">
            <v>5108 02 01 02 04 00</v>
          </cell>
          <cell r="N290" t="str">
            <v>factura</v>
          </cell>
          <cell r="O290" t="str">
            <v>Contratación del servicio de auditoría externa, para dictaminar los Estado Financieros del Programa Financiamiento Rural en México, financiado con recursos del préstamo no. 2656/OC-ME  por el período del 30 de abril al 31 de diciembre de 2012</v>
          </cell>
          <cell r="P290">
            <v>41276</v>
          </cell>
          <cell r="Q290">
            <v>41639</v>
          </cell>
          <cell r="R290" t="str">
            <v>Multianual</v>
          </cell>
          <cell r="S290">
            <v>30186</v>
          </cell>
          <cell r="T290" t="str">
            <v>2013_DECI_04</v>
          </cell>
          <cell r="U290">
            <v>2</v>
          </cell>
          <cell r="V290">
            <v>1</v>
          </cell>
          <cell r="W290" t="str">
            <v>DECI</v>
          </cell>
        </row>
        <row r="291">
          <cell r="G291" t="str">
            <v>GP 057-13</v>
          </cell>
          <cell r="H291">
            <v>41276</v>
          </cell>
          <cell r="I291" t="str">
            <v>ISRAEL MARTÍNEZ LOMELÍ</v>
          </cell>
          <cell r="J291" t="str">
            <v>DGAJF</v>
          </cell>
          <cell r="K291">
            <v>72006</v>
          </cell>
          <cell r="L291">
            <v>33901</v>
          </cell>
          <cell r="M291" t="str">
            <v>5111 20 00 00 00 00</v>
          </cell>
          <cell r="N291" t="str">
            <v>factura</v>
          </cell>
          <cell r="O291" t="str">
            <v>Contratación de servicios para la defensa de los intereses de Financiera Rural en materia civil, mercantil y administrativa para el año 2013</v>
          </cell>
          <cell r="P291">
            <v>41306</v>
          </cell>
          <cell r="Q291">
            <v>41639</v>
          </cell>
          <cell r="R291" t="str">
            <v>Anual</v>
          </cell>
          <cell r="S291">
            <v>2750000</v>
          </cell>
          <cell r="T291" t="str">
            <v>2013_DGAJF_11</v>
          </cell>
          <cell r="U291">
            <v>1</v>
          </cell>
          <cell r="V291">
            <v>1</v>
          </cell>
          <cell r="W291" t="str">
            <v>DGAJF</v>
          </cell>
        </row>
        <row r="292">
          <cell r="G292" t="str">
            <v>GP 058-13</v>
          </cell>
          <cell r="U292">
            <v>2</v>
          </cell>
          <cell r="V292" t="str">
            <v>X</v>
          </cell>
          <cell r="W292" t="str">
            <v/>
          </cell>
        </row>
        <row r="293">
          <cell r="G293" t="str">
            <v>GP 059-13</v>
          </cell>
          <cell r="H293">
            <v>41276</v>
          </cell>
          <cell r="I293" t="str">
            <v>IGNACIO SOBERANES CORTÉS</v>
          </cell>
          <cell r="J293" t="str">
            <v>DERMS</v>
          </cell>
          <cell r="K293">
            <v>73062</v>
          </cell>
          <cell r="L293">
            <v>35701</v>
          </cell>
          <cell r="M293" t="str">
            <v>5111 05 01 04 00 00</v>
          </cell>
          <cell r="N293" t="str">
            <v>CFD</v>
          </cell>
          <cell r="O293" t="str">
            <v>Servicio de mantenimiento correctivo y preventivo a equipos de energía ininterrumpida y plantas de luz de emergencia, con kit de refacciones menores incluidas en el corporativo de Financiera Rural.</v>
          </cell>
          <cell r="P293">
            <v>41295</v>
          </cell>
          <cell r="Q293">
            <v>41639</v>
          </cell>
          <cell r="R293" t="str">
            <v>Anual</v>
          </cell>
          <cell r="S293">
            <v>265200</v>
          </cell>
          <cell r="T293" t="str">
            <v>2013_DERMS_68</v>
          </cell>
          <cell r="U293">
            <v>1</v>
          </cell>
          <cell r="V293">
            <v>2</v>
          </cell>
          <cell r="W293" t="str">
            <v>DERMS</v>
          </cell>
        </row>
        <row r="294">
          <cell r="G294" t="str">
            <v>GP 060-13</v>
          </cell>
          <cell r="H294">
            <v>41276</v>
          </cell>
          <cell r="I294" t="str">
            <v>ÓSCAR EVERARDO IBARRA MARTÍNEZ</v>
          </cell>
          <cell r="J294" t="str">
            <v>DERH</v>
          </cell>
          <cell r="K294">
            <v>73059</v>
          </cell>
          <cell r="L294">
            <v>14401</v>
          </cell>
          <cell r="M294" t="str">
            <v>5106 03 03 00 00 00</v>
          </cell>
          <cell r="N294" t="str">
            <v>Factura</v>
          </cell>
          <cell r="O294" t="str">
            <v>Pago del seguro de vida institucional del personal en activo de Financiera Rural</v>
          </cell>
          <cell r="P294">
            <v>41275</v>
          </cell>
          <cell r="Q294">
            <v>41639</v>
          </cell>
          <cell r="R294" t="str">
            <v>Multianual</v>
          </cell>
          <cell r="S294">
            <v>4931282</v>
          </cell>
          <cell r="T294" t="str">
            <v>2013_DERH_08</v>
          </cell>
          <cell r="U294">
            <v>1</v>
          </cell>
          <cell r="V294">
            <v>1</v>
          </cell>
          <cell r="W294" t="str">
            <v>DERH</v>
          </cell>
        </row>
        <row r="295">
          <cell r="G295" t="str">
            <v>GP 061-13</v>
          </cell>
          <cell r="H295">
            <v>41276</v>
          </cell>
          <cell r="I295" t="str">
            <v>ÓSCAR EVERARDO IBARRA MARTÍNEZ</v>
          </cell>
          <cell r="J295" t="str">
            <v>DERH</v>
          </cell>
          <cell r="K295">
            <v>73059</v>
          </cell>
          <cell r="L295">
            <v>14403</v>
          </cell>
          <cell r="M295" t="str">
            <v>5106 03 01 00 00 00</v>
          </cell>
          <cell r="N295" t="str">
            <v>Factura</v>
          </cell>
          <cell r="O295" t="str">
            <v>Pago de seguro de gastos médicos mayores del personal operativo</v>
          </cell>
          <cell r="P295">
            <v>41275</v>
          </cell>
          <cell r="Q295">
            <v>41639</v>
          </cell>
          <cell r="R295" t="str">
            <v>Multianual</v>
          </cell>
          <cell r="S295">
            <v>1365000</v>
          </cell>
          <cell r="T295" t="str">
            <v>2013_DERH_09</v>
          </cell>
          <cell r="U295">
            <v>1</v>
          </cell>
          <cell r="V295">
            <v>1</v>
          </cell>
          <cell r="W295" t="str">
            <v>DERH</v>
          </cell>
        </row>
        <row r="296">
          <cell r="G296" t="str">
            <v>GP 062-13</v>
          </cell>
          <cell r="H296">
            <v>41276</v>
          </cell>
          <cell r="I296" t="str">
            <v>ÓSCAR EVERARDO IBARRA MARTÍNEZ</v>
          </cell>
          <cell r="J296" t="str">
            <v>DERH</v>
          </cell>
          <cell r="K296">
            <v>73059</v>
          </cell>
          <cell r="L296">
            <v>14403</v>
          </cell>
          <cell r="M296" t="str">
            <v>5106 03 01 00 00 00</v>
          </cell>
          <cell r="N296" t="str">
            <v>Factura</v>
          </cell>
          <cell r="O296" t="str">
            <v>Pago de seguro de gastos médicos mayores del personal de mando</v>
          </cell>
          <cell r="P296">
            <v>41275</v>
          </cell>
          <cell r="Q296">
            <v>41639</v>
          </cell>
          <cell r="R296" t="str">
            <v>Multianual</v>
          </cell>
          <cell r="S296">
            <v>5077626</v>
          </cell>
          <cell r="T296" t="str">
            <v>2013_DERH_09</v>
          </cell>
          <cell r="U296">
            <v>2</v>
          </cell>
          <cell r="V296">
            <v>1</v>
          </cell>
          <cell r="W296" t="str">
            <v>DERH</v>
          </cell>
        </row>
        <row r="297">
          <cell r="G297" t="str">
            <v>GP 063-13</v>
          </cell>
          <cell r="H297">
            <v>41276</v>
          </cell>
          <cell r="I297" t="str">
            <v>VÍCTOR ALEJANDRO HERNÁNDEZ MORALES</v>
          </cell>
          <cell r="J297" t="str">
            <v>DETI</v>
          </cell>
          <cell r="K297">
            <v>73040</v>
          </cell>
          <cell r="L297">
            <v>32701</v>
          </cell>
          <cell r="M297" t="str">
            <v>5111 30 00 00 00 00</v>
          </cell>
          <cell r="N297" t="str">
            <v>factura</v>
          </cell>
          <cell r="O297" t="str">
            <v>Adquisición de derecho de uso de la licencia para el uso del Software Angoss - Knowledge Studio</v>
          </cell>
          <cell r="P297">
            <v>41299</v>
          </cell>
          <cell r="Q297">
            <v>41639</v>
          </cell>
          <cell r="R297" t="str">
            <v>Anual</v>
          </cell>
          <cell r="S297">
            <v>288821</v>
          </cell>
          <cell r="T297" t="str">
            <v>2013_DETI_26</v>
          </cell>
          <cell r="U297">
            <v>1</v>
          </cell>
          <cell r="V297">
            <v>1</v>
          </cell>
          <cell r="W297" t="str">
            <v>DETI</v>
          </cell>
        </row>
        <row r="298">
          <cell r="G298" t="str">
            <v>GP 064-13</v>
          </cell>
          <cell r="H298">
            <v>41276</v>
          </cell>
          <cell r="I298" t="str">
            <v>VÍCTOR ALEJANDRO HERNÁNDEZ MORALES</v>
          </cell>
          <cell r="J298" t="str">
            <v>DETI</v>
          </cell>
          <cell r="K298">
            <v>73040</v>
          </cell>
          <cell r="L298">
            <v>32701</v>
          </cell>
          <cell r="M298" t="str">
            <v>5111 30 00 00 00 00</v>
          </cell>
          <cell r="N298" t="str">
            <v>factura</v>
          </cell>
          <cell r="O298" t="str">
            <v>Renovación derecho de uso de la licencia para el uso del Software Angoss - Knowledge Studio</v>
          </cell>
          <cell r="P298">
            <v>41299</v>
          </cell>
          <cell r="Q298">
            <v>41639</v>
          </cell>
          <cell r="R298" t="str">
            <v>Anual</v>
          </cell>
          <cell r="S298">
            <v>47671</v>
          </cell>
          <cell r="T298" t="str">
            <v>2013_DETI_25</v>
          </cell>
          <cell r="U298">
            <v>1</v>
          </cell>
          <cell r="V298">
            <v>1</v>
          </cell>
          <cell r="W298" t="str">
            <v>DETI</v>
          </cell>
        </row>
        <row r="299">
          <cell r="G299" t="str">
            <v>GP 065-13</v>
          </cell>
          <cell r="H299">
            <v>41276</v>
          </cell>
          <cell r="I299" t="str">
            <v>ÓSCAR EVERARDO IBARRA MARTÍNEZ</v>
          </cell>
          <cell r="J299" t="str">
            <v>DERMS</v>
          </cell>
          <cell r="K299">
            <v>73062</v>
          </cell>
          <cell r="L299">
            <v>33801</v>
          </cell>
          <cell r="M299" t="str">
            <v>5111 06 03 00 00 00</v>
          </cell>
          <cell r="N299" t="str">
            <v>CFD</v>
          </cell>
          <cell r="O299" t="str">
            <v>Contratación del servicio de seguridad y vigilancia para las oficinas de Financiera Rural a nivel nacional</v>
          </cell>
          <cell r="P299">
            <v>41309</v>
          </cell>
          <cell r="Q299">
            <v>41639</v>
          </cell>
          <cell r="R299" t="str">
            <v>Anual</v>
          </cell>
          <cell r="S299">
            <v>12606911</v>
          </cell>
          <cell r="T299" t="str">
            <v>2013_DERMS_43</v>
          </cell>
          <cell r="U299">
            <v>2</v>
          </cell>
          <cell r="V299">
            <v>2</v>
          </cell>
          <cell r="W299" t="str">
            <v>DERMS</v>
          </cell>
        </row>
        <row r="300">
          <cell r="G300" t="str">
            <v>GP 066-13</v>
          </cell>
          <cell r="H300">
            <v>41276</v>
          </cell>
          <cell r="I300" t="str">
            <v>INGRID CERWINKA MÖELLER</v>
          </cell>
          <cell r="J300" t="str">
            <v>DGAC</v>
          </cell>
          <cell r="K300">
            <v>72002</v>
          </cell>
          <cell r="L300">
            <v>34101</v>
          </cell>
          <cell r="M300" t="str">
            <v>5111 01 10 00 00 00</v>
          </cell>
          <cell r="N300" t="str">
            <v>factura</v>
          </cell>
          <cell r="O300" t="str">
            <v>Pago del servicio de recopilación, manejo y envío de información relativa al historial crediticio empresarial de personas morales y físicas con actividad empresarial. Dun &amp; Bradstreet, S.A., contrato, A-DGAC-34101-017-12 CM A-DGAC-34101-030-12</v>
          </cell>
          <cell r="P300">
            <v>41275</v>
          </cell>
          <cell r="Q300">
            <v>41639</v>
          </cell>
          <cell r="R300" t="str">
            <v>Multianual</v>
          </cell>
          <cell r="S300">
            <v>3650000</v>
          </cell>
          <cell r="T300" t="str">
            <v>2013_DGAC_08</v>
          </cell>
          <cell r="U300">
            <v>1</v>
          </cell>
          <cell r="V300">
            <v>1</v>
          </cell>
          <cell r="W300" t="str">
            <v>DGAC</v>
          </cell>
        </row>
        <row r="301">
          <cell r="G301" t="str">
            <v>GP 067-13</v>
          </cell>
          <cell r="H301">
            <v>41276</v>
          </cell>
          <cell r="I301" t="str">
            <v>INGRID CERWINKA MÖELLER</v>
          </cell>
          <cell r="J301" t="str">
            <v>DGAC</v>
          </cell>
          <cell r="K301">
            <v>72002</v>
          </cell>
          <cell r="L301">
            <v>34101</v>
          </cell>
          <cell r="M301" t="str">
            <v>5111 01 10 00 00 00</v>
          </cell>
          <cell r="N301" t="str">
            <v>factura</v>
          </cell>
          <cell r="O301" t="str">
            <v xml:space="preserve">Pago del servicio de recopilación, manejo y envío de información relativa al historial crediticio empresarial de personas morale y físicas con actividad empresarial. Trans Union de México, S.A.,  contrato, A-DGAC-34101-028-12 </v>
          </cell>
          <cell r="P301">
            <v>41275</v>
          </cell>
          <cell r="Q301">
            <v>41639</v>
          </cell>
          <cell r="R301" t="str">
            <v>Multianual</v>
          </cell>
          <cell r="S301">
            <v>950000</v>
          </cell>
          <cell r="T301" t="str">
            <v>2013_DGAC_07</v>
          </cell>
          <cell r="U301">
            <v>1</v>
          </cell>
          <cell r="V301">
            <v>1</v>
          </cell>
          <cell r="W301" t="str">
            <v>DGAC</v>
          </cell>
        </row>
        <row r="302">
          <cell r="G302" t="str">
            <v>GP 068-13</v>
          </cell>
          <cell r="H302">
            <v>41276</v>
          </cell>
          <cell r="I302" t="str">
            <v>IGNACIO SOBERANES CORTÉS</v>
          </cell>
          <cell r="J302" t="str">
            <v>DERMS</v>
          </cell>
          <cell r="K302">
            <v>73062</v>
          </cell>
          <cell r="L302">
            <v>31801</v>
          </cell>
          <cell r="M302" t="str">
            <v>5111 12 01 00 00 00</v>
          </cell>
          <cell r="N302" t="str">
            <v>CFD</v>
          </cell>
          <cell r="O302" t="str">
            <v>Contratación del servicio de mensajería en motocicleta para el corporativo de Financiera Rural</v>
          </cell>
          <cell r="P302">
            <v>41334</v>
          </cell>
          <cell r="Q302">
            <v>41639</v>
          </cell>
          <cell r="R302" t="str">
            <v>Anual</v>
          </cell>
          <cell r="S302">
            <v>536280</v>
          </cell>
          <cell r="T302" t="str">
            <v>2013_DERMS_29</v>
          </cell>
          <cell r="U302">
            <v>2</v>
          </cell>
          <cell r="V302">
            <v>1</v>
          </cell>
          <cell r="W302" t="str">
            <v>DERMS</v>
          </cell>
        </row>
        <row r="303">
          <cell r="G303" t="str">
            <v>GP 069-13</v>
          </cell>
          <cell r="H303">
            <v>41276</v>
          </cell>
          <cell r="I303" t="str">
            <v>IGNACIO SOBERANES CORTÉS</v>
          </cell>
          <cell r="J303" t="str">
            <v>DERMS</v>
          </cell>
          <cell r="K303">
            <v>73062</v>
          </cell>
          <cell r="L303">
            <v>35501</v>
          </cell>
          <cell r="M303" t="str">
            <v>5111 05 02 01 00 00</v>
          </cell>
          <cell r="N303" t="str">
            <v>CFD</v>
          </cell>
          <cell r="O303" t="str">
            <v>Servicio de mantenimiento preventivo y correctivo a nivel nacional del parque vehicular propiedad de la Financiera Rural</v>
          </cell>
          <cell r="P303">
            <v>41275</v>
          </cell>
          <cell r="Q303">
            <v>41639</v>
          </cell>
          <cell r="R303" t="str">
            <v>Anual</v>
          </cell>
          <cell r="S303">
            <v>326000</v>
          </cell>
          <cell r="T303" t="str">
            <v>2013_DERMS_67</v>
          </cell>
          <cell r="U303">
            <v>1</v>
          </cell>
          <cell r="V303">
            <v>32</v>
          </cell>
          <cell r="W303" t="str">
            <v>DERMS</v>
          </cell>
        </row>
        <row r="304">
          <cell r="G304" t="str">
            <v>GP 070-13</v>
          </cell>
          <cell r="H304">
            <v>41276</v>
          </cell>
          <cell r="I304" t="str">
            <v>EMILIO GUILLERMO SANDERS ROMERO</v>
          </cell>
          <cell r="J304" t="str">
            <v>DERH</v>
          </cell>
          <cell r="K304">
            <v>73059</v>
          </cell>
          <cell r="L304">
            <v>33901</v>
          </cell>
          <cell r="M304" t="str">
            <v>5111 20 00 00 00 00</v>
          </cell>
          <cell r="N304" t="str">
            <v>factura</v>
          </cell>
          <cell r="O304" t="str">
            <v>Contratos del servicio de médicos y enfermería para el ejercicio 2013</v>
          </cell>
          <cell r="P304">
            <v>41334</v>
          </cell>
          <cell r="Q304">
            <v>41639</v>
          </cell>
          <cell r="R304" t="str">
            <v>Anual</v>
          </cell>
          <cell r="S304">
            <v>793802</v>
          </cell>
          <cell r="T304" t="str">
            <v>2013_DERH_25</v>
          </cell>
          <cell r="U304">
            <v>2</v>
          </cell>
          <cell r="V304">
            <v>4</v>
          </cell>
          <cell r="W304" t="str">
            <v>DERH</v>
          </cell>
        </row>
        <row r="305">
          <cell r="G305" t="str">
            <v>GP 071-13</v>
          </cell>
          <cell r="H305">
            <v>41276</v>
          </cell>
          <cell r="I305" t="str">
            <v>ALBERTO LARREA CORTÉS</v>
          </cell>
          <cell r="J305" t="str">
            <v>DECI</v>
          </cell>
          <cell r="K305">
            <v>73002</v>
          </cell>
          <cell r="L305">
            <v>33105</v>
          </cell>
          <cell r="M305" t="str">
            <v>5108 02 01 02 06 00</v>
          </cell>
          <cell r="N305" t="str">
            <v>factura</v>
          </cell>
          <cell r="O305" t="str">
            <v>Prevención de lavado de dinero y financiamiento al terrorismo (bases de datos)</v>
          </cell>
          <cell r="P305">
            <v>41279</v>
          </cell>
          <cell r="Q305">
            <v>41639</v>
          </cell>
          <cell r="R305" t="str">
            <v>Anual</v>
          </cell>
          <cell r="S305">
            <v>90000</v>
          </cell>
          <cell r="T305" t="str">
            <v>2013_DECI_08</v>
          </cell>
          <cell r="U305">
            <v>3</v>
          </cell>
          <cell r="V305">
            <v>1</v>
          </cell>
          <cell r="W305" t="str">
            <v>DECI</v>
          </cell>
        </row>
        <row r="306">
          <cell r="G306" t="str">
            <v>GP 072-13</v>
          </cell>
          <cell r="H306">
            <v>41282</v>
          </cell>
          <cell r="I306" t="str">
            <v>VÍCTOR ALEJANDRO HERNÁNDEZ MORALES</v>
          </cell>
          <cell r="J306" t="str">
            <v>DETI</v>
          </cell>
          <cell r="K306">
            <v>73040</v>
          </cell>
          <cell r="L306">
            <v>33301</v>
          </cell>
          <cell r="M306" t="str">
            <v>5108 02 01 02 02 00</v>
          </cell>
          <cell r="N306" t="str">
            <v>factura</v>
          </cell>
          <cell r="O306" t="str">
            <v>Control de beneficiarios o proveedores</v>
          </cell>
          <cell r="P306">
            <v>41282</v>
          </cell>
          <cell r="Q306">
            <v>41639</v>
          </cell>
          <cell r="R306" t="str">
            <v>Anual</v>
          </cell>
          <cell r="S306">
            <v>32000</v>
          </cell>
          <cell r="T306" t="str">
            <v>2013_DETI_40</v>
          </cell>
          <cell r="U306">
            <v>1</v>
          </cell>
          <cell r="V306">
            <v>1</v>
          </cell>
          <cell r="W306" t="str">
            <v>DETI</v>
          </cell>
        </row>
        <row r="307">
          <cell r="G307" t="str">
            <v>GP 073-13</v>
          </cell>
          <cell r="H307">
            <v>41282</v>
          </cell>
          <cell r="I307" t="str">
            <v>VÍCTOR ALEJANDRO HERNÁNDEZ MORALES</v>
          </cell>
          <cell r="J307" t="str">
            <v>DETI</v>
          </cell>
          <cell r="K307">
            <v>73040</v>
          </cell>
          <cell r="L307">
            <v>32701</v>
          </cell>
          <cell r="M307" t="str">
            <v>5111 30 00 00 00 00</v>
          </cell>
          <cell r="N307" t="str">
            <v>factura</v>
          </cell>
          <cell r="O307" t="str">
            <v>Derecho de uso de la licencia de software para el Sistema de Análisis Estadístico SAS</v>
          </cell>
          <cell r="P307">
            <v>41289</v>
          </cell>
          <cell r="Q307">
            <v>41639</v>
          </cell>
          <cell r="R307" t="str">
            <v>Anual</v>
          </cell>
          <cell r="S307">
            <v>585504</v>
          </cell>
          <cell r="T307" t="str">
            <v>2013_DETI_27</v>
          </cell>
          <cell r="U307">
            <v>1</v>
          </cell>
          <cell r="V307">
            <v>1</v>
          </cell>
          <cell r="W307" t="str">
            <v>DETI</v>
          </cell>
        </row>
        <row r="308">
          <cell r="G308" t="str">
            <v>GP 074-13</v>
          </cell>
          <cell r="H308">
            <v>41282</v>
          </cell>
          <cell r="I308" t="str">
            <v>VÍCTOR ALEJANDRO HERNÁNDEZ MORALES</v>
          </cell>
          <cell r="J308" t="str">
            <v>DETI</v>
          </cell>
          <cell r="K308">
            <v>73040</v>
          </cell>
          <cell r="L308">
            <v>32701</v>
          </cell>
          <cell r="M308" t="str">
            <v>5111 30 00 00 00 00</v>
          </cell>
          <cell r="N308" t="str">
            <v>factura</v>
          </cell>
          <cell r="O308" t="str">
            <v>Derecho de uso de la licencia del Sistema de Administración del Riesgo de Mercado y Contraparte - "SIGNAR"</v>
          </cell>
          <cell r="P308">
            <v>41289</v>
          </cell>
          <cell r="Q308">
            <v>41639</v>
          </cell>
          <cell r="R308" t="str">
            <v>Anual</v>
          </cell>
          <cell r="S308">
            <v>600000</v>
          </cell>
          <cell r="T308" t="str">
            <v>2013_DETI_15</v>
          </cell>
          <cell r="U308">
            <v>1</v>
          </cell>
          <cell r="V308">
            <v>1</v>
          </cell>
          <cell r="W308" t="str">
            <v>DETI</v>
          </cell>
        </row>
        <row r="309">
          <cell r="G309" t="str">
            <v>GP 075-13</v>
          </cell>
          <cell r="H309">
            <v>41284</v>
          </cell>
          <cell r="I309" t="str">
            <v>ÓSCAR EVERARDO IBARRA MARTÍNEZ</v>
          </cell>
          <cell r="J309" t="str">
            <v>DERH</v>
          </cell>
          <cell r="K309">
            <v>73059</v>
          </cell>
          <cell r="L309">
            <v>15401</v>
          </cell>
          <cell r="M309" t="str">
            <v>5106 05 01 00 00 00</v>
          </cell>
          <cell r="N309" t="str">
            <v>factura</v>
          </cell>
          <cell r="O309" t="str">
            <v>Adquisición de vales de despensa para el personal operativo</v>
          </cell>
          <cell r="P309">
            <v>41275</v>
          </cell>
          <cell r="Q309">
            <v>41639</v>
          </cell>
          <cell r="R309" t="str">
            <v>Multianual</v>
          </cell>
          <cell r="S309">
            <v>8733750</v>
          </cell>
          <cell r="T309" t="str">
            <v>2013_DERH_12</v>
          </cell>
          <cell r="U309">
            <v>1</v>
          </cell>
          <cell r="V309">
            <v>1</v>
          </cell>
          <cell r="W309" t="str">
            <v>DERH</v>
          </cell>
        </row>
        <row r="310">
          <cell r="G310" t="str">
            <v>GP 076-13</v>
          </cell>
          <cell r="H310">
            <v>41288</v>
          </cell>
          <cell r="I310" t="str">
            <v>JAIME ALMONTE ÁLVAREZ</v>
          </cell>
          <cell r="J310" t="str">
            <v>DGAFPN</v>
          </cell>
          <cell r="K310">
            <v>72004</v>
          </cell>
          <cell r="L310" t="str">
            <v>9020C</v>
          </cell>
          <cell r="M310" t="str">
            <v>4107 02 07 02 00 00</v>
          </cell>
          <cell r="N310" t="str">
            <v>factura</v>
          </cell>
          <cell r="O310" t="str">
            <v>Contratación del servicio de administración de personal para la operación de los programas referidos, del 01 de marzo al 31 de diciembre de 2013 (0.0772% del total)</v>
          </cell>
          <cell r="P310">
            <v>41334</v>
          </cell>
          <cell r="Q310">
            <v>41639</v>
          </cell>
          <cell r="R310" t="str">
            <v>Anual</v>
          </cell>
          <cell r="S310">
            <v>19300000</v>
          </cell>
          <cell r="T310" t="str">
            <v>2013_DGAFPN_08</v>
          </cell>
          <cell r="U310">
            <v>1</v>
          </cell>
          <cell r="V310">
            <v>2</v>
          </cell>
          <cell r="W310" t="str">
            <v>DGAFPN</v>
          </cell>
        </row>
        <row r="311">
          <cell r="G311" t="str">
            <v>GP 077-13</v>
          </cell>
          <cell r="H311">
            <v>41291</v>
          </cell>
          <cell r="I311" t="str">
            <v>VÍCTOR ALEJANDRO HERNÁNDEZ MORALES</v>
          </cell>
          <cell r="J311" t="str">
            <v>DETI</v>
          </cell>
          <cell r="K311">
            <v>73040</v>
          </cell>
          <cell r="L311">
            <v>33301</v>
          </cell>
          <cell r="M311" t="str">
            <v>5108 02 01 02 02 00</v>
          </cell>
          <cell r="N311" t="str">
            <v>factura</v>
          </cell>
          <cell r="O311" t="str">
            <v>Mantenimiento de Flujo de Fondos y Portafolios de Inversión</v>
          </cell>
          <cell r="P311">
            <v>41288</v>
          </cell>
          <cell r="Q311">
            <v>41639</v>
          </cell>
          <cell r="R311" t="str">
            <v>Anual</v>
          </cell>
          <cell r="S311">
            <v>222000</v>
          </cell>
          <cell r="T311" t="str">
            <v>2013_DETI_40</v>
          </cell>
          <cell r="U311">
            <v>2</v>
          </cell>
          <cell r="V311">
            <v>1</v>
          </cell>
          <cell r="W311" t="str">
            <v>DETI</v>
          </cell>
        </row>
        <row r="312">
          <cell r="G312" t="str">
            <v>GP 078-13</v>
          </cell>
          <cell r="H312">
            <v>41299</v>
          </cell>
          <cell r="I312" t="str">
            <v>JAIME ALMONTE ÁLVAREZ</v>
          </cell>
          <cell r="J312" t="str">
            <v>DGAFPN</v>
          </cell>
          <cell r="K312">
            <v>72004</v>
          </cell>
          <cell r="L312">
            <v>34101</v>
          </cell>
          <cell r="M312" t="str">
            <v>5111 01 90 00 00 00</v>
          </cell>
          <cell r="N312" t="str">
            <v>factura</v>
          </cell>
          <cell r="O312" t="str">
            <v>Proveeduría de precios de productos agrícolas, fertilizantes y ganado a nivel nacional para la valuación de las operaciones de reporto</v>
          </cell>
          <cell r="P312">
            <v>40986</v>
          </cell>
          <cell r="Q312">
            <v>41639</v>
          </cell>
          <cell r="R312" t="str">
            <v>Anual</v>
          </cell>
          <cell r="S312">
            <v>3050000</v>
          </cell>
          <cell r="T312" t="str">
            <v>2013_DGAFPN_04</v>
          </cell>
          <cell r="U312">
            <v>3</v>
          </cell>
          <cell r="V312">
            <v>1</v>
          </cell>
          <cell r="W312" t="str">
            <v>DGAFPN</v>
          </cell>
        </row>
        <row r="313">
          <cell r="G313" t="str">
            <v>GP 079-13</v>
          </cell>
          <cell r="H313">
            <v>41299</v>
          </cell>
          <cell r="I313" t="str">
            <v>NURIA SEFCHOVICH GONZÁLEZ</v>
          </cell>
          <cell r="J313" t="str">
            <v>DGAPEAS</v>
          </cell>
          <cell r="K313">
            <v>72003</v>
          </cell>
          <cell r="L313">
            <v>36901</v>
          </cell>
          <cell r="M313" t="str">
            <v>5111 29 00 00 00 00</v>
          </cell>
          <cell r="N313" t="str">
            <v>factura</v>
          </cell>
          <cell r="O313" t="str">
            <v>Contratación de monitoreo de diarios de circulación nacional, estaciones de radio y tv a nivel nacional, así como, portales de internet en los que se haga referencia a la Financiera Rural y a los sectores hacendario y rural.</v>
          </cell>
          <cell r="P313">
            <v>41299</v>
          </cell>
          <cell r="Q313">
            <v>41639</v>
          </cell>
          <cell r="R313" t="str">
            <v>Anual</v>
          </cell>
          <cell r="S313">
            <v>1108224</v>
          </cell>
          <cell r="T313" t="str">
            <v>2013_DGAPEAS_13</v>
          </cell>
          <cell r="U313">
            <v>1</v>
          </cell>
          <cell r="V313">
            <v>1</v>
          </cell>
          <cell r="W313" t="str">
            <v>DGAPEAS</v>
          </cell>
        </row>
        <row r="314">
          <cell r="G314" t="str">
            <v>GP 080-13</v>
          </cell>
          <cell r="H314">
            <v>41299</v>
          </cell>
          <cell r="I314" t="str">
            <v>NURIA SEFCHOVICH GONZÁLEZ</v>
          </cell>
          <cell r="J314" t="str">
            <v>DGAPEAS</v>
          </cell>
          <cell r="K314">
            <v>72003</v>
          </cell>
          <cell r="L314">
            <v>36201</v>
          </cell>
          <cell r="M314" t="str">
            <v>5110 01 90 00 00 00</v>
          </cell>
          <cell r="N314" t="str">
            <v>factura</v>
          </cell>
          <cell r="O314" t="str">
            <v>Publicación por el 10o aniversario de la Financiera Rural en los periódicos: El Universal, El Financiero, El Economista, Reforma y Milenio</v>
          </cell>
          <cell r="P314">
            <v>41299</v>
          </cell>
          <cell r="Q314">
            <v>41639</v>
          </cell>
          <cell r="R314" t="str">
            <v>Anual</v>
          </cell>
          <cell r="S314">
            <v>265119.94</v>
          </cell>
          <cell r="T314" t="str">
            <v>2013_DGAPEAS_12</v>
          </cell>
          <cell r="U314">
            <v>1</v>
          </cell>
          <cell r="V314">
            <v>5</v>
          </cell>
          <cell r="W314" t="str">
            <v>DGAPEAS</v>
          </cell>
        </row>
        <row r="315">
          <cell r="G315" t="str">
            <v>GP 081-13</v>
          </cell>
          <cell r="H315">
            <v>41302</v>
          </cell>
          <cell r="I315" t="str">
            <v>LUIS ALBERTO LECHUGA CURIEL</v>
          </cell>
          <cell r="J315" t="str">
            <v>SCT</v>
          </cell>
          <cell r="K315">
            <v>75041</v>
          </cell>
          <cell r="L315">
            <v>33901</v>
          </cell>
          <cell r="M315" t="str">
            <v>5111 20 00 00 00 00</v>
          </cell>
          <cell r="N315" t="str">
            <v>Código bidimensional</v>
          </cell>
          <cell r="O315" t="str">
            <v>Análisis económico, financiero y comportamiento de mercados financieros</v>
          </cell>
          <cell r="P315">
            <v>41310</v>
          </cell>
          <cell r="Q315">
            <v>41639</v>
          </cell>
          <cell r="R315" t="str">
            <v>Anual</v>
          </cell>
          <cell r="S315">
            <v>154000</v>
          </cell>
          <cell r="T315" t="str">
            <v>2013_SCT_01</v>
          </cell>
          <cell r="U315">
            <v>1</v>
          </cell>
          <cell r="V315">
            <v>0</v>
          </cell>
          <cell r="W315" t="str">
            <v>SCT</v>
          </cell>
        </row>
        <row r="316">
          <cell r="G316" t="str">
            <v>GP 082-13</v>
          </cell>
          <cell r="H316">
            <v>41306</v>
          </cell>
          <cell r="I316" t="str">
            <v>ALCADIO RUÍZ TAPIA</v>
          </cell>
          <cell r="J316" t="str">
            <v>DGAJF</v>
          </cell>
          <cell r="K316">
            <v>72006</v>
          </cell>
          <cell r="L316">
            <v>33901</v>
          </cell>
          <cell r="M316" t="str">
            <v>5111 20 00 00 00 00</v>
          </cell>
          <cell r="N316" t="str">
            <v>Factura</v>
          </cell>
          <cell r="O316" t="str">
            <v>Contratación de servicios para la defensa de los intereses de la Financiera Rural en materia laboral para el año 2013</v>
          </cell>
          <cell r="P316">
            <v>41334</v>
          </cell>
          <cell r="Q316">
            <v>41639</v>
          </cell>
          <cell r="R316" t="str">
            <v>Anual</v>
          </cell>
          <cell r="S316">
            <v>950000</v>
          </cell>
          <cell r="T316" t="str">
            <v>2013_DGAJF_10</v>
          </cell>
          <cell r="U316">
            <v>2</v>
          </cell>
          <cell r="V316">
            <v>1</v>
          </cell>
          <cell r="W316" t="str">
            <v>DGAJF</v>
          </cell>
        </row>
        <row r="317">
          <cell r="G317" t="str">
            <v>GP 083-13</v>
          </cell>
          <cell r="H317">
            <v>41311</v>
          </cell>
          <cell r="I317" t="str">
            <v>GUSTAVO GONZÁLEZ ACEVEDO</v>
          </cell>
          <cell r="J317" t="str">
            <v>DEF</v>
          </cell>
          <cell r="K317">
            <v>73037</v>
          </cell>
          <cell r="L317">
            <v>33605</v>
          </cell>
          <cell r="M317" t="str">
            <v>5111 17 00 00 00 00</v>
          </cell>
          <cell r="N317" t="str">
            <v>factura</v>
          </cell>
          <cell r="O317" t="str">
            <v>Publicación de Estados Financieros con cifras al 31 de diciembre de 2012, en los periódicos El Financiero y El Economista</v>
          </cell>
          <cell r="P317">
            <v>41311</v>
          </cell>
          <cell r="Q317">
            <v>41364</v>
          </cell>
          <cell r="R317" t="str">
            <v>Anual</v>
          </cell>
          <cell r="S317">
            <v>110000</v>
          </cell>
          <cell r="T317" t="str">
            <v>2013_DEF_05</v>
          </cell>
          <cell r="U317">
            <v>1</v>
          </cell>
          <cell r="V317">
            <v>2</v>
          </cell>
          <cell r="W317" t="str">
            <v>DEF</v>
          </cell>
        </row>
        <row r="318">
          <cell r="G318" t="str">
            <v>GP 084-13</v>
          </cell>
          <cell r="H318">
            <v>41311</v>
          </cell>
          <cell r="I318" t="str">
            <v>MIGUEL ÁNGEL LÓPEZ MARTÍNEZ</v>
          </cell>
          <cell r="J318" t="str">
            <v>DGAFPN</v>
          </cell>
          <cell r="K318">
            <v>72004</v>
          </cell>
          <cell r="L318">
            <v>33105</v>
          </cell>
          <cell r="M318" t="str">
            <v>5108 02 01 02 06 00</v>
          </cell>
          <cell r="N318" t="str">
            <v>factura</v>
          </cell>
          <cell r="O318" t="str">
            <v>Contratación de servicios de peritajes a los apoyos de los programas a cargo de la Dirección General Adjunta de Fomento y Promoción de Negocios</v>
          </cell>
          <cell r="P318">
            <v>41311</v>
          </cell>
          <cell r="Q318">
            <v>41379</v>
          </cell>
          <cell r="R318" t="str">
            <v>Anual</v>
          </cell>
          <cell r="S318">
            <v>180000</v>
          </cell>
          <cell r="T318" t="str">
            <v>2013_DGAFPN_01</v>
          </cell>
          <cell r="U318">
            <v>1</v>
          </cell>
          <cell r="V318">
            <v>14</v>
          </cell>
          <cell r="W318" t="str">
            <v>DGAFPN</v>
          </cell>
        </row>
        <row r="319">
          <cell r="G319" t="str">
            <v>GP 085-13</v>
          </cell>
          <cell r="H319">
            <v>41311</v>
          </cell>
          <cell r="I319" t="str">
            <v>IGNACIO SOBERANES CORTÉS</v>
          </cell>
          <cell r="J319" t="str">
            <v>DERMS</v>
          </cell>
          <cell r="K319">
            <v>73062</v>
          </cell>
          <cell r="L319">
            <v>34501</v>
          </cell>
          <cell r="M319" t="str">
            <v>5111 07 01 00 00 00</v>
          </cell>
          <cell r="N319" t="str">
            <v>CFD</v>
          </cell>
          <cell r="O319" t="str">
            <v>Servicio de programa de Aseguramiento de Bienes Patrimoniales de la Financiera Rural a nivel nacional 2013</v>
          </cell>
          <cell r="P319">
            <v>41348</v>
          </cell>
          <cell r="Q319">
            <v>41639</v>
          </cell>
          <cell r="R319" t="str">
            <v>Anual</v>
          </cell>
          <cell r="S319">
            <v>1497807.42</v>
          </cell>
          <cell r="T319" t="str">
            <v>2013_DERMS_55</v>
          </cell>
          <cell r="U319">
            <v>2</v>
          </cell>
          <cell r="V319">
            <v>1</v>
          </cell>
          <cell r="W319" t="str">
            <v>DERMS</v>
          </cell>
        </row>
        <row r="320">
          <cell r="G320" t="str">
            <v>GP 086-13</v>
          </cell>
          <cell r="H320">
            <v>41316</v>
          </cell>
          <cell r="I320" t="str">
            <v>MANUEL ORTEGA PLANCARTE</v>
          </cell>
          <cell r="J320" t="str">
            <v>DERH</v>
          </cell>
          <cell r="K320">
            <v>73059</v>
          </cell>
          <cell r="L320">
            <v>25301</v>
          </cell>
          <cell r="M320" t="str">
            <v>5106 19 01 00 00 00</v>
          </cell>
          <cell r="N320" t="str">
            <v>factura</v>
          </cell>
          <cell r="O320" t="str">
            <v>Medicamentos y material de curación para el consultorio  médico del edificio corporativo</v>
          </cell>
          <cell r="P320">
            <v>41334</v>
          </cell>
          <cell r="Q320">
            <v>41639</v>
          </cell>
          <cell r="R320" t="str">
            <v>Anual</v>
          </cell>
          <cell r="S320">
            <v>146400</v>
          </cell>
          <cell r="T320" t="str">
            <v>2013_DERH_17</v>
          </cell>
          <cell r="U320">
            <v>2</v>
          </cell>
          <cell r="V320">
            <v>1</v>
          </cell>
          <cell r="W320" t="str">
            <v>DERH</v>
          </cell>
        </row>
        <row r="321">
          <cell r="G321" t="str">
            <v>GP 087-13</v>
          </cell>
          <cell r="H321">
            <v>41316</v>
          </cell>
          <cell r="I321" t="str">
            <v>EMILIO GUILLERMO SANDERS ROMERO</v>
          </cell>
          <cell r="J321" t="str">
            <v>DERH</v>
          </cell>
          <cell r="K321">
            <v>73059</v>
          </cell>
          <cell r="L321">
            <v>27101</v>
          </cell>
          <cell r="M321" t="str">
            <v>5106 12 00 00 00 00</v>
          </cell>
          <cell r="N321" t="str">
            <v>factura</v>
          </cell>
          <cell r="O321" t="str">
            <v>Elaboración de uniformes para el personal técnico operativo de Financiera Rural</v>
          </cell>
          <cell r="P321">
            <v>41316</v>
          </cell>
          <cell r="Q321">
            <v>41639</v>
          </cell>
          <cell r="R321" t="str">
            <v>Anual</v>
          </cell>
          <cell r="S321">
            <v>35583.840000000084</v>
          </cell>
          <cell r="T321" t="str">
            <v>2013_DERH_18</v>
          </cell>
          <cell r="U321">
            <v>1</v>
          </cell>
          <cell r="V321">
            <v>3</v>
          </cell>
          <cell r="W321" t="str">
            <v>DERH</v>
          </cell>
        </row>
        <row r="322">
          <cell r="G322" t="str">
            <v>GP 088-13</v>
          </cell>
          <cell r="H322">
            <v>41316</v>
          </cell>
          <cell r="I322" t="str">
            <v>IGNACIO SOBERANES CORTÉS</v>
          </cell>
          <cell r="J322" t="str">
            <v>DERMS</v>
          </cell>
          <cell r="K322">
            <v>73062</v>
          </cell>
          <cell r="L322">
            <v>22104</v>
          </cell>
          <cell r="M322" t="str">
            <v>5111 19 00 00 00 00</v>
          </cell>
          <cell r="N322" t="str">
            <v>CFD</v>
          </cell>
          <cell r="O322" t="str">
            <v>Suministro de café</v>
          </cell>
          <cell r="P322">
            <v>41323</v>
          </cell>
          <cell r="Q322">
            <v>41639</v>
          </cell>
          <cell r="R322" t="str">
            <v>Anual</v>
          </cell>
          <cell r="S322">
            <v>96459</v>
          </cell>
          <cell r="T322" t="str">
            <v>2013_DERMS_09</v>
          </cell>
          <cell r="U322">
            <v>1</v>
          </cell>
          <cell r="V322">
            <v>0</v>
          </cell>
          <cell r="W322" t="str">
            <v>DERMS</v>
          </cell>
        </row>
        <row r="323">
          <cell r="G323" t="str">
            <v>GP 089-13</v>
          </cell>
          <cell r="H323">
            <v>41316</v>
          </cell>
          <cell r="I323" t="str">
            <v>ÓSCAR EVERARDO IBARRA MARTÍNEZ</v>
          </cell>
          <cell r="J323" t="str">
            <v>DERMS</v>
          </cell>
          <cell r="K323">
            <v>73062</v>
          </cell>
          <cell r="L323">
            <v>33602</v>
          </cell>
          <cell r="M323" t="str">
            <v>5111 13 02 00 00 00</v>
          </cell>
          <cell r="N323" t="str">
            <v>CFD</v>
          </cell>
          <cell r="O323" t="str">
            <v>Servicios de reproducción de documentos</v>
          </cell>
          <cell r="P323">
            <v>41365</v>
          </cell>
          <cell r="Q323">
            <v>41639</v>
          </cell>
          <cell r="R323" t="str">
            <v>Anual</v>
          </cell>
          <cell r="S323">
            <v>6070850</v>
          </cell>
          <cell r="T323" t="str">
            <v>2013_DERMS_39</v>
          </cell>
          <cell r="U323">
            <v>4</v>
          </cell>
          <cell r="V323">
            <v>2</v>
          </cell>
          <cell r="W323" t="str">
            <v>DERMS</v>
          </cell>
        </row>
        <row r="324">
          <cell r="G324" t="str">
            <v>GP 090-13</v>
          </cell>
          <cell r="H324">
            <v>41316</v>
          </cell>
          <cell r="I324" t="str">
            <v>ÓSCAR EVERARDO IBARRA MARTÍNEZ</v>
          </cell>
          <cell r="J324" t="str">
            <v>DERMS</v>
          </cell>
          <cell r="K324">
            <v>73062</v>
          </cell>
          <cell r="L324">
            <v>32503</v>
          </cell>
          <cell r="M324" t="str">
            <v>5109 03 01 01 01 00</v>
          </cell>
          <cell r="N324" t="str">
            <v>CFD</v>
          </cell>
          <cell r="O324" t="str">
            <v>Contratación del servicio de arrendamiento integral de vehículos para el uso corporativo y de las coordinaciones regionales de la Financiera Rural</v>
          </cell>
          <cell r="P324">
            <v>41365</v>
          </cell>
          <cell r="Q324">
            <v>41639</v>
          </cell>
          <cell r="R324" t="str">
            <v>Anual</v>
          </cell>
          <cell r="S324">
            <v>4855265</v>
          </cell>
          <cell r="T324" t="str">
            <v>2013_DERMS_34</v>
          </cell>
          <cell r="U324">
            <v>2</v>
          </cell>
          <cell r="V324">
            <v>2</v>
          </cell>
          <cell r="W324" t="str">
            <v>DERMS</v>
          </cell>
        </row>
        <row r="325">
          <cell r="G325" t="str">
            <v>GP 091-13</v>
          </cell>
          <cell r="H325">
            <v>41316</v>
          </cell>
          <cell r="I325" t="str">
            <v>IGNACIO SOBERANES CORTÉS</v>
          </cell>
          <cell r="J325" t="str">
            <v>DERMS</v>
          </cell>
          <cell r="K325">
            <v>73062</v>
          </cell>
          <cell r="L325">
            <v>26103</v>
          </cell>
          <cell r="M325" t="str">
            <v>5111 12 02 00 00 00</v>
          </cell>
          <cell r="N325" t="str">
            <v>CFD</v>
          </cell>
          <cell r="O325" t="str">
            <v>Contratación del servicio de suministro de combustible para el parque vehicular de la Financiera Rural</v>
          </cell>
          <cell r="P325">
            <v>41365</v>
          </cell>
          <cell r="Q325">
            <v>41639</v>
          </cell>
          <cell r="R325" t="str">
            <v>Anual</v>
          </cell>
          <cell r="S325">
            <v>650000</v>
          </cell>
          <cell r="T325" t="str">
            <v>2013_DERMS_10</v>
          </cell>
          <cell r="U325">
            <v>2</v>
          </cell>
          <cell r="V325">
            <v>5</v>
          </cell>
          <cell r="W325" t="str">
            <v>DERMS</v>
          </cell>
        </row>
        <row r="326">
          <cell r="G326" t="str">
            <v>GP 092-13</v>
          </cell>
          <cell r="H326">
            <v>41316</v>
          </cell>
          <cell r="I326" t="str">
            <v>IGNACIO SOBERANES CORTÉS</v>
          </cell>
          <cell r="J326" t="str">
            <v>DERMS</v>
          </cell>
          <cell r="K326">
            <v>73062</v>
          </cell>
          <cell r="L326">
            <v>31801</v>
          </cell>
          <cell r="M326" t="str">
            <v>5111 12 01 00 00 00</v>
          </cell>
          <cell r="N326" t="str">
            <v>CFD</v>
          </cell>
          <cell r="O326" t="str">
            <v>Contratación del servicio de guías de mensajería a nivel nacional e internacional para las oficinas de Financiera Rural, a nivel nacional</v>
          </cell>
          <cell r="P326">
            <v>41365</v>
          </cell>
          <cell r="Q326">
            <v>41639</v>
          </cell>
          <cell r="R326" t="str">
            <v>Anual</v>
          </cell>
          <cell r="S326">
            <v>1036000</v>
          </cell>
          <cell r="T326" t="str">
            <v>2013_DERMS_22</v>
          </cell>
          <cell r="U326">
            <v>2</v>
          </cell>
          <cell r="V326">
            <v>2</v>
          </cell>
          <cell r="W326" t="str">
            <v>DERMS</v>
          </cell>
        </row>
        <row r="327">
          <cell r="G327" t="str">
            <v>GP 093-13</v>
          </cell>
          <cell r="H327">
            <v>41316</v>
          </cell>
          <cell r="I327" t="str">
            <v>IGNACIO SOBERANES CORTÉS</v>
          </cell>
          <cell r="J327" t="str">
            <v>DERMS</v>
          </cell>
          <cell r="K327">
            <v>73062</v>
          </cell>
          <cell r="L327">
            <v>22104</v>
          </cell>
          <cell r="M327" t="str">
            <v>5106 15 01 00 00 00</v>
          </cell>
          <cell r="N327" t="str">
            <v>CFD</v>
          </cell>
          <cell r="O327" t="str">
            <v>Servicio de alimentación en las instalaciones de la Financiera Rural</v>
          </cell>
          <cell r="P327">
            <v>41365</v>
          </cell>
          <cell r="Q327">
            <v>41639</v>
          </cell>
          <cell r="R327" t="str">
            <v>Anual</v>
          </cell>
          <cell r="S327">
            <v>105433</v>
          </cell>
          <cell r="T327" t="str">
            <v>2013_DERMS_08</v>
          </cell>
          <cell r="U327">
            <v>2</v>
          </cell>
          <cell r="V327">
            <v>1</v>
          </cell>
          <cell r="W327" t="str">
            <v>DERMS</v>
          </cell>
        </row>
        <row r="328">
          <cell r="G328" t="str">
            <v>GP 094-13</v>
          </cell>
          <cell r="H328">
            <v>41316</v>
          </cell>
          <cell r="I328" t="str">
            <v>IGNACIO SOBERANES CORTÉS</v>
          </cell>
          <cell r="J328" t="str">
            <v>DERMS</v>
          </cell>
          <cell r="K328">
            <v>73062</v>
          </cell>
          <cell r="L328">
            <v>22104</v>
          </cell>
          <cell r="M328" t="str">
            <v>5106 15 01 00 00 00</v>
          </cell>
          <cell r="N328" t="str">
            <v>CFD</v>
          </cell>
          <cell r="O328" t="str">
            <v>Productos alimenticios destinados al servicio de comedaor de la Financiera Rural</v>
          </cell>
          <cell r="P328">
            <v>41365</v>
          </cell>
          <cell r="Q328">
            <v>41639</v>
          </cell>
          <cell r="R328" t="str">
            <v>Anual</v>
          </cell>
          <cell r="S328">
            <v>307500</v>
          </cell>
          <cell r="T328" t="str">
            <v>2013_DERMS_07</v>
          </cell>
          <cell r="U328">
            <v>2</v>
          </cell>
          <cell r="V328">
            <v>1</v>
          </cell>
          <cell r="W328" t="str">
            <v>DERMS</v>
          </cell>
        </row>
        <row r="329">
          <cell r="G329" t="str">
            <v>GP 095-13</v>
          </cell>
          <cell r="H329">
            <v>41316</v>
          </cell>
          <cell r="I329" t="str">
            <v>IGNACIO SOBERANES CORTÉS</v>
          </cell>
          <cell r="J329" t="str">
            <v>DERMS</v>
          </cell>
          <cell r="K329">
            <v>73062</v>
          </cell>
          <cell r="L329">
            <v>31902</v>
          </cell>
          <cell r="M329" t="str">
            <v>5111 34 01 00 00 00</v>
          </cell>
          <cell r="N329" t="str">
            <v>factura</v>
          </cell>
          <cell r="O329" t="str">
            <v>Servicio de estacionamiento para hevículos hasta el nivel de coordinador de área, homólogos, personal operativo y otros de la Financiera Rural del 14 de marzo al 31 de diciembre de 2013</v>
          </cell>
          <cell r="P329">
            <v>41347</v>
          </cell>
          <cell r="Q329">
            <v>41639</v>
          </cell>
          <cell r="R329" t="str">
            <v>Anual</v>
          </cell>
          <cell r="S329">
            <v>1078318</v>
          </cell>
          <cell r="T329" t="str">
            <v>2013_DERMS_31</v>
          </cell>
          <cell r="U329">
            <v>2</v>
          </cell>
          <cell r="V329">
            <v>1</v>
          </cell>
          <cell r="W329" t="str">
            <v>DERMS</v>
          </cell>
        </row>
        <row r="330">
          <cell r="G330" t="str">
            <v>GP 096-13</v>
          </cell>
          <cell r="H330">
            <v>41316</v>
          </cell>
          <cell r="I330" t="str">
            <v>IGNACIO SOBERANES CORTÉS</v>
          </cell>
          <cell r="J330" t="str">
            <v>DERMS</v>
          </cell>
          <cell r="K330">
            <v>73062</v>
          </cell>
          <cell r="L330">
            <v>33801</v>
          </cell>
          <cell r="M330" t="str">
            <v>5111 06 04 00 00 00</v>
          </cell>
          <cell r="N330" t="str">
            <v>CFD</v>
          </cell>
          <cell r="O330" t="str">
            <v>Servicio de alarma y monitoreo para los inmuebles de la Financiera Rural</v>
          </cell>
          <cell r="P330">
            <v>41365</v>
          </cell>
          <cell r="Q330">
            <v>41639</v>
          </cell>
          <cell r="R330" t="str">
            <v>Anual</v>
          </cell>
          <cell r="S330">
            <v>658297</v>
          </cell>
          <cell r="T330" t="str">
            <v>2013_DERMS_42</v>
          </cell>
          <cell r="U330">
            <v>2</v>
          </cell>
          <cell r="V330">
            <v>2</v>
          </cell>
          <cell r="W330" t="str">
            <v>DERMS</v>
          </cell>
        </row>
        <row r="331">
          <cell r="G331" t="str">
            <v>GP 097-13</v>
          </cell>
          <cell r="H331">
            <v>41316</v>
          </cell>
          <cell r="I331" t="str">
            <v>IGNACIO SOBERANES CORTÉS</v>
          </cell>
          <cell r="J331" t="str">
            <v>DERMS</v>
          </cell>
          <cell r="K331">
            <v>73062</v>
          </cell>
          <cell r="L331">
            <v>31501</v>
          </cell>
          <cell r="M331" t="str">
            <v>5111 11 02 02 00 00</v>
          </cell>
          <cell r="N331" t="str">
            <v>CFD</v>
          </cell>
          <cell r="O331" t="str">
            <v>Servicio de telefonía celular para las oficinas de la Financiera Rural del 1 de abril al 31 de diciembre de 2013</v>
          </cell>
          <cell r="P331">
            <v>41365</v>
          </cell>
          <cell r="Q331">
            <v>41639</v>
          </cell>
          <cell r="R331" t="str">
            <v>Anual</v>
          </cell>
          <cell r="S331">
            <v>612589</v>
          </cell>
          <cell r="T331" t="str">
            <v>2013_DERMS_14</v>
          </cell>
          <cell r="U331">
            <v>2</v>
          </cell>
          <cell r="V331">
            <v>1</v>
          </cell>
          <cell r="W331" t="str">
            <v>DERMS</v>
          </cell>
        </row>
        <row r="332">
          <cell r="G332" t="str">
            <v>GP 098-13</v>
          </cell>
          <cell r="H332">
            <v>41316</v>
          </cell>
          <cell r="I332" t="str">
            <v>IGNACIO SOBERANES CORTÉS</v>
          </cell>
          <cell r="J332" t="str">
            <v>DERMS</v>
          </cell>
          <cell r="K332">
            <v>73062</v>
          </cell>
          <cell r="L332">
            <v>31902</v>
          </cell>
          <cell r="M332" t="str">
            <v>5111 34 01 00 00 00</v>
          </cell>
          <cell r="N332" t="str">
            <v>CFD</v>
          </cell>
          <cell r="O332" t="str">
            <v>Servicio de estacionamiento para vehículos del personal de mandos medios de la Financiera Rural del 14 de marzo al 31 de diciembre de 2013</v>
          </cell>
          <cell r="P332">
            <v>41347</v>
          </cell>
          <cell r="Q332">
            <v>41639</v>
          </cell>
          <cell r="R332" t="str">
            <v>Anual</v>
          </cell>
          <cell r="S332">
            <v>715008</v>
          </cell>
          <cell r="T332" t="str">
            <v>2013_DERMS_30</v>
          </cell>
          <cell r="U332">
            <v>2</v>
          </cell>
          <cell r="V332">
            <v>1</v>
          </cell>
          <cell r="W332" t="str">
            <v>DERMS</v>
          </cell>
        </row>
        <row r="333">
          <cell r="G333" t="str">
            <v>GP 099-13</v>
          </cell>
          <cell r="H333">
            <v>41316</v>
          </cell>
          <cell r="I333" t="str">
            <v>IGNACIO SOBERANES CORTÉS</v>
          </cell>
          <cell r="J333" t="str">
            <v>DERMS</v>
          </cell>
          <cell r="K333">
            <v>73062</v>
          </cell>
          <cell r="L333">
            <v>31401</v>
          </cell>
          <cell r="M333" t="str">
            <v>5111 11 02 01 00 00</v>
          </cell>
          <cell r="N333" t="str">
            <v>CFD</v>
          </cell>
          <cell r="O333" t="str">
            <v>Servicio de telecomunicaciones, telefonía convencional para las oficinas de la Financiera Rural. Periodo del 1 de abril al 31 de diciembre de 2013</v>
          </cell>
          <cell r="P333">
            <v>41365</v>
          </cell>
          <cell r="Q333">
            <v>41639</v>
          </cell>
          <cell r="R333" t="str">
            <v>Multianual</v>
          </cell>
          <cell r="S333">
            <v>3700000</v>
          </cell>
          <cell r="T333" t="str">
            <v>2013_DERMS_13</v>
          </cell>
          <cell r="U333">
            <v>2</v>
          </cell>
          <cell r="V333">
            <v>1</v>
          </cell>
          <cell r="W333" t="str">
            <v>DERMS</v>
          </cell>
        </row>
        <row r="334">
          <cell r="G334" t="str">
            <v>GP 100-13</v>
          </cell>
          <cell r="H334">
            <v>41318</v>
          </cell>
          <cell r="I334" t="str">
            <v>ÓSCAR EVERARDO IBARRA MARTÍNEZ</v>
          </cell>
          <cell r="J334" t="str">
            <v>DERMS</v>
          </cell>
          <cell r="K334">
            <v>73062</v>
          </cell>
          <cell r="L334">
            <v>33901</v>
          </cell>
          <cell r="M334" t="str">
            <v>Administración de personal</v>
          </cell>
          <cell r="N334" t="str">
            <v>CFD</v>
          </cell>
          <cell r="O334" t="str">
            <v>Serv. Admón personal para la DGAA, DERH y DERMS, contrato FR-DGAA-DERMS-024-10/CM-FR-DGAA-DERMS-031-10/CM-FR-DGAA-DERMS-029-10 /C.CDC FR-DGAA-DERMS--001-11. Ampliación 20% complemento a suf folio GP-027-13</v>
          </cell>
          <cell r="P334">
            <v>41334</v>
          </cell>
          <cell r="Q334">
            <v>41364</v>
          </cell>
          <cell r="R334" t="str">
            <v>Ampl 027-13)</v>
          </cell>
          <cell r="S334" t="str">
            <v>2,735,063</v>
          </cell>
          <cell r="T334" t="str">
            <v>2013_DERMS_49</v>
          </cell>
          <cell r="U334">
            <v>2</v>
          </cell>
          <cell r="V334">
            <v>0</v>
          </cell>
          <cell r="W334" t="str">
            <v>DERMS</v>
          </cell>
        </row>
        <row r="335">
          <cell r="G335" t="str">
            <v>GP 101-13</v>
          </cell>
          <cell r="H335">
            <v>41320</v>
          </cell>
          <cell r="I335" t="str">
            <v>LUIS ROBERTO MUÑOZ MOYA</v>
          </cell>
          <cell r="J335" t="str">
            <v>DERH</v>
          </cell>
          <cell r="K335">
            <v>73059</v>
          </cell>
          <cell r="L335">
            <v>33901</v>
          </cell>
          <cell r="M335" t="str">
            <v>5111 20 00 00 00 00</v>
          </cell>
          <cell r="N335" t="str">
            <v>CFD</v>
          </cell>
          <cell r="O335" t="str">
            <v>Contratación de agente externo de seguros de personas y bienes patrimoniales propiedad de la Financiera Rural</v>
          </cell>
          <cell r="P335">
            <v>41320</v>
          </cell>
          <cell r="Q335">
            <v>41639</v>
          </cell>
          <cell r="R335" t="str">
            <v>Anual</v>
          </cell>
          <cell r="S335">
            <v>100000</v>
          </cell>
          <cell r="T335" t="str">
            <v>2013_DERMS_51</v>
          </cell>
          <cell r="U335">
            <v>1</v>
          </cell>
          <cell r="V335">
            <v>0</v>
          </cell>
          <cell r="W335" t="str">
            <v>DERMS</v>
          </cell>
        </row>
        <row r="336">
          <cell r="G336" t="str">
            <v>GP 102-13</v>
          </cell>
          <cell r="H336">
            <v>41330</v>
          </cell>
          <cell r="I336" t="str">
            <v>IGNACIO SOBERANES CORTÉS</v>
          </cell>
          <cell r="J336" t="str">
            <v>DERMS</v>
          </cell>
          <cell r="K336">
            <v>73062</v>
          </cell>
          <cell r="L336">
            <v>31501</v>
          </cell>
          <cell r="M336" t="str">
            <v>5111 11 02 02 00 00</v>
          </cell>
          <cell r="N336" t="str">
            <v>CFD</v>
          </cell>
          <cell r="O336" t="str">
            <v>Contratación de la póliza de servicio de soprte telefónico para el servidor BlackBerry incluidas en el corporativo de la FR</v>
          </cell>
          <cell r="P336">
            <v>41334</v>
          </cell>
          <cell r="Q336">
            <v>41639</v>
          </cell>
          <cell r="R336" t="str">
            <v>Anual</v>
          </cell>
          <cell r="S336">
            <v>118377</v>
          </cell>
          <cell r="T336" t="str">
            <v>2013_DERMS_20</v>
          </cell>
          <cell r="U336">
            <v>1</v>
          </cell>
          <cell r="V336">
            <v>1</v>
          </cell>
          <cell r="W336" t="str">
            <v>DERMS</v>
          </cell>
        </row>
        <row r="337">
          <cell r="G337" t="str">
            <v>GP 103-13</v>
          </cell>
          <cell r="H337">
            <v>41331</v>
          </cell>
          <cell r="I337" t="str">
            <v>IGNACIO SOBERANES CORTÉS</v>
          </cell>
          <cell r="J337" t="str">
            <v>DERMS</v>
          </cell>
          <cell r="K337">
            <v>73062</v>
          </cell>
          <cell r="L337">
            <v>33901</v>
          </cell>
          <cell r="M337" t="str">
            <v>Administración de personal</v>
          </cell>
          <cell r="N337" t="str">
            <v>CFD</v>
          </cell>
          <cell r="O337" t="str">
            <v>Serv administración personal para la Dirección General, Dirección General Adjunta de Administración, Dirección General Adjunta Jurídico Fiduciarios y Órgano Interno de Control</v>
          </cell>
          <cell r="P337">
            <v>41365</v>
          </cell>
          <cell r="Q337">
            <v>41639</v>
          </cell>
          <cell r="R337" t="str">
            <v>Anual</v>
          </cell>
          <cell r="S337">
            <v>29744805</v>
          </cell>
          <cell r="T337" t="str">
            <v>2013_DERMS_49</v>
          </cell>
          <cell r="U337">
            <v>3</v>
          </cell>
          <cell r="V337">
            <v>2</v>
          </cell>
          <cell r="W337" t="str">
            <v>DERMS</v>
          </cell>
        </row>
        <row r="338">
          <cell r="G338" t="str">
            <v>GP 104-13</v>
          </cell>
          <cell r="H338">
            <v>41331</v>
          </cell>
          <cell r="I338" t="str">
            <v>IGNACIO SOBERANES CORTÉS</v>
          </cell>
          <cell r="J338" t="str">
            <v>DERMS</v>
          </cell>
          <cell r="K338">
            <v>73062</v>
          </cell>
          <cell r="L338">
            <v>33901</v>
          </cell>
          <cell r="M338" t="str">
            <v>Administración de personal</v>
          </cell>
          <cell r="N338" t="str">
            <v>CFD</v>
          </cell>
          <cell r="O338" t="str">
            <v>Serv administración personal para la Dirección General Adjunta de Administración, DERH y DERMS contrato R-DGAA-DERMS-024-10/CM-FR-DGAA-DERMS-029-10/C.CDC FR-DGAA-DERMS-001-11, complemento a suf. Folio GP 100-13</v>
          </cell>
          <cell r="P338">
            <v>41334</v>
          </cell>
          <cell r="Q338">
            <v>41364</v>
          </cell>
          <cell r="R338" t="str">
            <v>Ampl 027-13)</v>
          </cell>
          <cell r="S338" t="str">
            <v xml:space="preserve">350,688.00 </v>
          </cell>
          <cell r="T338" t="str">
            <v>2013_DERMS_49</v>
          </cell>
          <cell r="U338">
            <v>4</v>
          </cell>
          <cell r="V338">
            <v>0</v>
          </cell>
          <cell r="W338" t="str">
            <v>DERMS</v>
          </cell>
        </row>
        <row r="339">
          <cell r="G339" t="str">
            <v>GP 105-13</v>
          </cell>
          <cell r="H339">
            <v>41331</v>
          </cell>
          <cell r="I339" t="str">
            <v>ÓSCAR EVERARDO IBARRA MARTÍNEZ</v>
          </cell>
          <cell r="J339" t="str">
            <v>DERMS</v>
          </cell>
          <cell r="K339">
            <v>73062</v>
          </cell>
          <cell r="L339">
            <v>33901</v>
          </cell>
          <cell r="M339" t="str">
            <v>Administración de personal</v>
          </cell>
          <cell r="N339" t="str">
            <v>factura</v>
          </cell>
          <cell r="O339" t="str">
            <v>Contratación de los servicios de administración de personal de outsourcing, correspondiente a la Dirección General Adjunta de Finanzas y Operaciones</v>
          </cell>
          <cell r="P339">
            <v>41365</v>
          </cell>
          <cell r="Q339">
            <v>41639</v>
          </cell>
          <cell r="R339" t="str">
            <v>Anual</v>
          </cell>
          <cell r="S339">
            <v>0</v>
          </cell>
          <cell r="T339" t="str">
            <v>2013_DEO_02</v>
          </cell>
          <cell r="U339">
            <v>2</v>
          </cell>
          <cell r="V339" t="str">
            <v>X</v>
          </cell>
          <cell r="W339" t="str">
            <v>DEO</v>
          </cell>
        </row>
        <row r="340">
          <cell r="G340" t="str">
            <v>GP 106-13</v>
          </cell>
          <cell r="H340">
            <v>41331</v>
          </cell>
          <cell r="I340" t="str">
            <v>ÓSCAR EVERARDO IBARRA MARTÍNEZ</v>
          </cell>
          <cell r="J340" t="str">
            <v>DERH</v>
          </cell>
          <cell r="K340">
            <v>73062</v>
          </cell>
          <cell r="L340">
            <v>37104</v>
          </cell>
          <cell r="M340" t="str">
            <v>5111 02 01 00 00 00</v>
          </cell>
          <cell r="N340" t="str">
            <v>factura</v>
          </cell>
          <cell r="O340" t="str">
            <v>Servicio de reservación, expedición, entrega y/o radicación de boletos de transportación aerea de ruta fija y otros servicios para viajes</v>
          </cell>
          <cell r="P340">
            <v>41346</v>
          </cell>
          <cell r="Q340">
            <v>41639</v>
          </cell>
          <cell r="R340" t="str">
            <v>Multianual</v>
          </cell>
          <cell r="S340">
            <v>6124965</v>
          </cell>
          <cell r="T340" t="str">
            <v>2013_DERH_26</v>
          </cell>
          <cell r="U340">
            <v>2</v>
          </cell>
          <cell r="V340">
            <v>1</v>
          </cell>
          <cell r="W340" t="str">
            <v>DERH</v>
          </cell>
        </row>
        <row r="341">
          <cell r="G341" t="str">
            <v>GP 107-13</v>
          </cell>
          <cell r="H341">
            <v>41331</v>
          </cell>
          <cell r="I341" t="str">
            <v>IGNACIO SOBERANES CORTÉS</v>
          </cell>
          <cell r="J341" t="str">
            <v>DERMS</v>
          </cell>
          <cell r="K341">
            <v>73062</v>
          </cell>
          <cell r="L341">
            <v>35201</v>
          </cell>
          <cell r="M341" t="str">
            <v>5111 05 01 01 00 00</v>
          </cell>
          <cell r="N341" t="str">
            <v>CFDI</v>
          </cell>
          <cell r="O341" t="str">
            <v>Mantenimiento para maquinaria y equipo</v>
          </cell>
          <cell r="P341">
            <v>41334</v>
          </cell>
          <cell r="Q341">
            <v>41639</v>
          </cell>
          <cell r="R341" t="str">
            <v>Anual</v>
          </cell>
          <cell r="S341">
            <v>50000</v>
          </cell>
          <cell r="T341" t="str">
            <v>2013_DERMS_66</v>
          </cell>
          <cell r="U341">
            <v>1</v>
          </cell>
          <cell r="V341">
            <v>3</v>
          </cell>
          <cell r="W341" t="str">
            <v>DERMS</v>
          </cell>
        </row>
        <row r="342">
          <cell r="G342" t="str">
            <v>GP 108-13</v>
          </cell>
          <cell r="H342">
            <v>41337</v>
          </cell>
          <cell r="I342" t="str">
            <v>IGNACIO SOBERANES CORTÉS</v>
          </cell>
          <cell r="J342" t="str">
            <v>DERMS</v>
          </cell>
          <cell r="K342">
            <v>73062</v>
          </cell>
          <cell r="L342">
            <v>21401</v>
          </cell>
          <cell r="M342" t="str">
            <v>5111 13 04 00 00 00</v>
          </cell>
          <cell r="N342" t="str">
            <v>CFDI</v>
          </cell>
          <cell r="O342" t="str">
            <v>Adquisición de toner para impresora HP laserjet 4345 y 9040 clave Q5945A y C8543X</v>
          </cell>
          <cell r="P342">
            <v>41382</v>
          </cell>
          <cell r="Q342">
            <v>41639</v>
          </cell>
          <cell r="R342" t="str">
            <v>Anual</v>
          </cell>
          <cell r="S342">
            <v>50000</v>
          </cell>
          <cell r="T342" t="str">
            <v>2013_DERMS_04</v>
          </cell>
          <cell r="U342">
            <v>1</v>
          </cell>
          <cell r="V342">
            <v>3</v>
          </cell>
          <cell r="W342" t="str">
            <v>DERMS</v>
          </cell>
        </row>
        <row r="343">
          <cell r="G343" t="str">
            <v>GP 109-13</v>
          </cell>
          <cell r="H343">
            <v>41337</v>
          </cell>
          <cell r="I343" t="str">
            <v>SALVADOR GAZCA HERRERA</v>
          </cell>
          <cell r="J343" t="str">
            <v>DETI</v>
          </cell>
          <cell r="K343">
            <v>73040</v>
          </cell>
          <cell r="L343">
            <v>33301</v>
          </cell>
          <cell r="M343" t="str">
            <v>5108 02 01 02 02 00</v>
          </cell>
          <cell r="N343" t="str">
            <v>factura</v>
          </cell>
          <cell r="O343" t="str">
            <v>Sistema de administración del presupuesto de la Financiera Rural (SAPFR) S&amp;C Constructores en Sistemas, S.A. de C.V. A-DGAFOS-33301-060-12 ejercicio 2013</v>
          </cell>
          <cell r="P343">
            <v>41275</v>
          </cell>
          <cell r="Q343">
            <v>41471</v>
          </cell>
          <cell r="R343" t="str">
            <v>Multianual</v>
          </cell>
          <cell r="S343">
            <v>1800000</v>
          </cell>
          <cell r="T343" t="str">
            <v>2013_DETI_42</v>
          </cell>
          <cell r="U343">
            <v>1</v>
          </cell>
          <cell r="V343">
            <v>1</v>
          </cell>
          <cell r="W343" t="str">
            <v>DETI</v>
          </cell>
        </row>
        <row r="344">
          <cell r="G344" t="str">
            <v>GP 110-13</v>
          </cell>
          <cell r="H344">
            <v>41337</v>
          </cell>
          <cell r="I344" t="str">
            <v>SALVADOR GAZCA HERRERA</v>
          </cell>
          <cell r="J344" t="str">
            <v>DETI</v>
          </cell>
          <cell r="K344">
            <v>73040</v>
          </cell>
          <cell r="L344">
            <v>33301</v>
          </cell>
          <cell r="M344" t="str">
            <v>5108 02 01 02 02 00</v>
          </cell>
          <cell r="N344" t="str">
            <v>factura</v>
          </cell>
          <cell r="O344" t="str">
            <v>Servicio integral de emisión de factura electrónica en su modalidad de comprobante fiscal digital por internet (CFDI) Techsite S.A. de C.V. LP-DGAFOS-33301-056-12 ejercicio 2013</v>
          </cell>
          <cell r="P344">
            <v>41275</v>
          </cell>
          <cell r="Q344">
            <v>41639</v>
          </cell>
          <cell r="R344" t="str">
            <v>Multianual</v>
          </cell>
          <cell r="S344">
            <v>898000</v>
          </cell>
          <cell r="T344" t="str">
            <v>2013_DETI_42</v>
          </cell>
          <cell r="U344">
            <v>2</v>
          </cell>
          <cell r="V344">
            <v>1</v>
          </cell>
          <cell r="W344" t="str">
            <v>DETI</v>
          </cell>
        </row>
        <row r="345">
          <cell r="G345" t="str">
            <v>GP 111-13</v>
          </cell>
          <cell r="H345">
            <v>41337</v>
          </cell>
          <cell r="I345" t="str">
            <v>SALVADOR GAZCA HERRERA</v>
          </cell>
          <cell r="J345" t="str">
            <v>DETI</v>
          </cell>
          <cell r="K345">
            <v>73040</v>
          </cell>
          <cell r="L345">
            <v>32701</v>
          </cell>
          <cell r="M345" t="str">
            <v>5111 30 00 00 00 00</v>
          </cell>
          <cell r="N345" t="str">
            <v>factura</v>
          </cell>
          <cell r="O345" t="str">
            <v>Renovación de la suscripción al soporte, mantenimiento y actualización del sistema denominado ACL (Audit Command Languaje), 1,056.00 USD t.c.13.00</v>
          </cell>
          <cell r="P345">
            <v>41334</v>
          </cell>
          <cell r="Q345">
            <v>41639</v>
          </cell>
          <cell r="R345" t="str">
            <v>Anual</v>
          </cell>
          <cell r="S345">
            <v>13728</v>
          </cell>
          <cell r="T345" t="str">
            <v>2013_DETI_18</v>
          </cell>
          <cell r="U345">
            <v>1</v>
          </cell>
          <cell r="V345">
            <v>1</v>
          </cell>
          <cell r="W345" t="str">
            <v>DETI</v>
          </cell>
        </row>
        <row r="346">
          <cell r="G346" t="str">
            <v>GP 112-13</v>
          </cell>
          <cell r="H346">
            <v>41337</v>
          </cell>
          <cell r="I346" t="str">
            <v>SALVADOR GAZCA HERRERA</v>
          </cell>
          <cell r="J346" t="str">
            <v>DETI</v>
          </cell>
          <cell r="K346">
            <v>73040</v>
          </cell>
          <cell r="L346">
            <v>32701</v>
          </cell>
          <cell r="M346" t="str">
            <v>5111 30 00 00 00 00</v>
          </cell>
          <cell r="N346" t="str">
            <v>factura</v>
          </cell>
          <cell r="O346" t="str">
            <v>Renovación de la suscripción al soporte, mantenimiento y actualización del sistema especializado en PDL/FT OCCAM 13,352.00 USD t.c.13.00</v>
          </cell>
          <cell r="P346">
            <v>41334</v>
          </cell>
          <cell r="Q346">
            <v>41639</v>
          </cell>
          <cell r="R346" t="str">
            <v>Anual</v>
          </cell>
          <cell r="S346">
            <v>173576</v>
          </cell>
          <cell r="T346" t="str">
            <v>2013_DETI_19</v>
          </cell>
          <cell r="U346">
            <v>1</v>
          </cell>
          <cell r="V346">
            <v>1</v>
          </cell>
          <cell r="W346" t="str">
            <v>DETI</v>
          </cell>
        </row>
        <row r="347">
          <cell r="G347" t="str">
            <v>GP 113-13</v>
          </cell>
          <cell r="H347">
            <v>41337</v>
          </cell>
          <cell r="I347" t="str">
            <v>SALVADOR GAZCA HERRERA</v>
          </cell>
          <cell r="J347" t="str">
            <v>DETI</v>
          </cell>
          <cell r="K347">
            <v>73040</v>
          </cell>
          <cell r="L347">
            <v>32701</v>
          </cell>
          <cell r="M347" t="str">
            <v>5111 30 00 00 00 00</v>
          </cell>
          <cell r="N347" t="str">
            <v>factura</v>
          </cell>
          <cell r="O347" t="str">
            <v>Licencia del software de Recursoso Humanos Protheus</v>
          </cell>
          <cell r="P347">
            <v>41334</v>
          </cell>
          <cell r="Q347">
            <v>41639</v>
          </cell>
          <cell r="R347" t="str">
            <v>Anual</v>
          </cell>
          <cell r="S347">
            <v>316000</v>
          </cell>
          <cell r="T347" t="str">
            <v>2013_DETI_29</v>
          </cell>
          <cell r="U347">
            <v>2</v>
          </cell>
          <cell r="V347">
            <v>1</v>
          </cell>
          <cell r="W347" t="str">
            <v>DETI</v>
          </cell>
        </row>
        <row r="348">
          <cell r="G348" t="str">
            <v>GP 114-13</v>
          </cell>
          <cell r="H348">
            <v>41339</v>
          </cell>
          <cell r="I348" t="str">
            <v>EMILIO GUILLERMO SANDERS ROMERO</v>
          </cell>
          <cell r="J348" t="str">
            <v>DERH</v>
          </cell>
          <cell r="K348">
            <v>73059</v>
          </cell>
          <cell r="L348">
            <v>27101</v>
          </cell>
          <cell r="M348" t="str">
            <v>5106 12 00 00 00 00</v>
          </cell>
          <cell r="N348" t="str">
            <v>factura</v>
          </cell>
          <cell r="O348" t="str">
            <v>Adquisición de uniformes y equipo deportivo para los integrantes de la delegación de la Financiera Rural que participará en los XLVII Juegos Bancarios Deportivos y Culturales 2013</v>
          </cell>
          <cell r="P348">
            <v>41340</v>
          </cell>
          <cell r="Q348">
            <v>41455</v>
          </cell>
          <cell r="R348" t="str">
            <v>Anual</v>
          </cell>
          <cell r="S348">
            <v>300000</v>
          </cell>
          <cell r="T348" t="str">
            <v>2013_DERH_18</v>
          </cell>
          <cell r="U348">
            <v>2</v>
          </cell>
          <cell r="V348">
            <v>1</v>
          </cell>
          <cell r="W348" t="str">
            <v>DERH</v>
          </cell>
        </row>
        <row r="349">
          <cell r="G349" t="str">
            <v>GP 115-13</v>
          </cell>
          <cell r="H349">
            <v>41339</v>
          </cell>
          <cell r="I349" t="str">
            <v>JESICA ALYN MUÑOZ OLMEDO</v>
          </cell>
          <cell r="J349" t="str">
            <v>UAIR</v>
          </cell>
          <cell r="K349">
            <v>75009</v>
          </cell>
          <cell r="L349">
            <v>33901</v>
          </cell>
          <cell r="M349" t="str">
            <v>5111 20 00 00 00 00</v>
          </cell>
          <cell r="N349" t="str">
            <v>factura</v>
          </cell>
          <cell r="O349" t="str">
            <v>Contratación de servicio de inteligencia de mercados en materias primas del sector agrícola (INFOMMODITY)</v>
          </cell>
          <cell r="P349">
            <v>41365</v>
          </cell>
          <cell r="Q349">
            <v>41639</v>
          </cell>
          <cell r="R349" t="str">
            <v>Anual</v>
          </cell>
          <cell r="S349">
            <v>575000</v>
          </cell>
          <cell r="T349" t="str">
            <v>2013_UAIR_08</v>
          </cell>
          <cell r="U349">
            <v>1</v>
          </cell>
          <cell r="V349">
            <v>1</v>
          </cell>
          <cell r="W349" t="str">
            <v>UAIR</v>
          </cell>
        </row>
        <row r="350">
          <cell r="G350" t="str">
            <v>GP 116-13</v>
          </cell>
          <cell r="H350">
            <v>41339</v>
          </cell>
          <cell r="I350" t="str">
            <v>SALVADOR GAZCA HERRERA</v>
          </cell>
          <cell r="J350" t="str">
            <v>DETI</v>
          </cell>
          <cell r="K350">
            <v>73040</v>
          </cell>
          <cell r="L350">
            <v>32301</v>
          </cell>
          <cell r="M350" t="str">
            <v>5109 04 01 00 00 00</v>
          </cell>
          <cell r="N350" t="str">
            <v>factura</v>
          </cell>
          <cell r="O350" t="str">
            <v>Servicios administrados de equipo de cómputo (arrendamiento de equipo de cómputo) Soluciones Integrales Corporativas P&amp;A, S.A de C.V. FR-DGAA-DERMS-091-09 ejercicio 2013</v>
          </cell>
          <cell r="P350">
            <v>41275</v>
          </cell>
          <cell r="Q350">
            <v>41608</v>
          </cell>
          <cell r="R350" t="str">
            <v>Multianual</v>
          </cell>
          <cell r="S350">
            <v>13796984</v>
          </cell>
          <cell r="T350" t="str">
            <v>2013_DETI_05</v>
          </cell>
          <cell r="U350">
            <v>1</v>
          </cell>
          <cell r="V350">
            <v>1</v>
          </cell>
          <cell r="W350" t="str">
            <v>DETI</v>
          </cell>
        </row>
        <row r="351">
          <cell r="G351" t="str">
            <v>GP 117-13</v>
          </cell>
          <cell r="H351">
            <v>41339</v>
          </cell>
          <cell r="I351" t="str">
            <v>SALVADOR GAZCA HERRERA</v>
          </cell>
          <cell r="J351" t="str">
            <v>DETI</v>
          </cell>
          <cell r="K351">
            <v>73040</v>
          </cell>
          <cell r="L351">
            <v>33301</v>
          </cell>
          <cell r="M351" t="str">
            <v>5108 02 01 02 02 00</v>
          </cell>
          <cell r="N351" t="str">
            <v>factura</v>
          </cell>
          <cell r="O351" t="str">
            <v>Servicios de soporte a la operación informática y evolución de la plataforma tecnológica (software) Azertia Tecnologías de la Información México, S.A. de C.V. FR-GDAA-DERMS-072-09 ejercicio 2013</v>
          </cell>
          <cell r="P351">
            <v>41275</v>
          </cell>
          <cell r="Q351">
            <v>41450</v>
          </cell>
          <cell r="R351" t="str">
            <v>Multianual</v>
          </cell>
          <cell r="S351">
            <v>9137496</v>
          </cell>
          <cell r="T351" t="str">
            <v>2013_DETI_31</v>
          </cell>
          <cell r="U351">
            <v>1</v>
          </cell>
          <cell r="V351">
            <v>1</v>
          </cell>
          <cell r="W351" t="str">
            <v>DETI</v>
          </cell>
        </row>
        <row r="352">
          <cell r="G352" t="str">
            <v>GP 118-13</v>
          </cell>
          <cell r="H352">
            <v>41339</v>
          </cell>
          <cell r="I352" t="str">
            <v>SALVADOR GAZCA HERRERA</v>
          </cell>
          <cell r="J352" t="str">
            <v>DETI</v>
          </cell>
          <cell r="K352">
            <v>73040</v>
          </cell>
          <cell r="L352">
            <v>31602</v>
          </cell>
          <cell r="M352" t="str">
            <v>5111 11 03 00 00 00</v>
          </cell>
          <cell r="N352" t="str">
            <v>factura</v>
          </cell>
          <cell r="O352" t="str">
            <v>Servicios integrales de tecnología para el aprovisionamiento, implementación, operación, administración, monitoreo, soporte técnico y servicios de centro de datos para la infra.  Y sistemas de la FR . Kio Santa Fe FR-DGAA-DERMS-05-10 ejercicio 2013</v>
          </cell>
          <cell r="P352">
            <v>41275</v>
          </cell>
          <cell r="Q352">
            <v>41639</v>
          </cell>
          <cell r="R352" t="str">
            <v>Multianual</v>
          </cell>
          <cell r="S352">
            <v>31257000</v>
          </cell>
          <cell r="T352" t="str">
            <v>2013_DETI_01</v>
          </cell>
          <cell r="U352">
            <v>1</v>
          </cell>
          <cell r="V352">
            <v>1</v>
          </cell>
          <cell r="W352" t="str">
            <v>DETI</v>
          </cell>
        </row>
        <row r="353">
          <cell r="G353" t="str">
            <v>GP 119-13</v>
          </cell>
          <cell r="H353">
            <v>41339</v>
          </cell>
          <cell r="I353" t="str">
            <v>SALVADOR GAZCA HERRERA</v>
          </cell>
          <cell r="J353" t="str">
            <v>DETI</v>
          </cell>
          <cell r="K353">
            <v>73040</v>
          </cell>
          <cell r="L353">
            <v>33301</v>
          </cell>
          <cell r="M353" t="str">
            <v>5108 02 01 02 02 00</v>
          </cell>
          <cell r="N353" t="str">
            <v>factura</v>
          </cell>
          <cell r="O353" t="str">
            <v>Servicios de arquitectura, aseguramiento de calidad en desarrollo de sistemas. Net. Core Bancario y mentenimiento al portal web de la Financiera Rural. Grupo Caprinet, S.C. FR-DGAA-DERMS-056-10 ejercicio 2013</v>
          </cell>
          <cell r="P353">
            <v>41275</v>
          </cell>
          <cell r="Q353">
            <v>41382</v>
          </cell>
          <cell r="R353" t="str">
            <v>Multianual</v>
          </cell>
          <cell r="S353">
            <v>882816</v>
          </cell>
          <cell r="T353" t="str">
            <v>2013_DETI_32</v>
          </cell>
          <cell r="U353">
            <v>1</v>
          </cell>
          <cell r="V353">
            <v>0</v>
          </cell>
          <cell r="W353" t="str">
            <v>DETI</v>
          </cell>
        </row>
        <row r="354">
          <cell r="G354" t="str">
            <v>GP 120-13</v>
          </cell>
          <cell r="H354">
            <v>41339</v>
          </cell>
          <cell r="I354" t="str">
            <v>SALVADOR GAZCA HERRERA</v>
          </cell>
          <cell r="J354" t="str">
            <v>DETI</v>
          </cell>
          <cell r="K354">
            <v>73040</v>
          </cell>
          <cell r="L354">
            <v>31602</v>
          </cell>
          <cell r="M354" t="str">
            <v>5111 04 02 02 00 00</v>
          </cell>
          <cell r="N354" t="str">
            <v>factura</v>
          </cell>
          <cell r="O354" t="str">
            <v>Servicios de infraestructura y administración de la Red Nacional de Telecomunicaciones de voz, datos y video de la Financiera Rural. Uninet, S.A. de C.V. FR-DGAA-DERMS-083-10 ejercicio 2013</v>
          </cell>
          <cell r="P354">
            <v>41275</v>
          </cell>
          <cell r="Q354">
            <v>41639</v>
          </cell>
          <cell r="R354" t="str">
            <v>Multianual</v>
          </cell>
          <cell r="S354">
            <v>22069186</v>
          </cell>
          <cell r="T354" t="str">
            <v>2013_DETI_02</v>
          </cell>
          <cell r="U354">
            <v>1</v>
          </cell>
          <cell r="V354">
            <v>1</v>
          </cell>
          <cell r="W354" t="str">
            <v>DETI</v>
          </cell>
        </row>
        <row r="355">
          <cell r="G355" t="str">
            <v>GP 121-13</v>
          </cell>
          <cell r="H355">
            <v>41339</v>
          </cell>
          <cell r="I355" t="str">
            <v>SALVADOR GAZCA HERRERA</v>
          </cell>
          <cell r="J355" t="str">
            <v>DETI</v>
          </cell>
          <cell r="K355">
            <v>73040</v>
          </cell>
          <cell r="L355">
            <v>32301</v>
          </cell>
          <cell r="M355" t="str">
            <v>5109 04 90 00 00 00</v>
          </cell>
          <cell r="N355" t="str">
            <v>factura</v>
          </cell>
          <cell r="O355" t="str">
            <v>Servicio administrado de comunicación IP y redes de área local (LAN, Local Area Network) de la Financiera Rural. Grupo Consultor en Informática, S.A. de C.V. FR-DGAA-DERMS-085-10 ejercicio 2013</v>
          </cell>
          <cell r="P355">
            <v>41275</v>
          </cell>
          <cell r="Q355">
            <v>41608</v>
          </cell>
          <cell r="R355" t="str">
            <v>Multianual</v>
          </cell>
          <cell r="S355">
            <v>10578313</v>
          </cell>
          <cell r="T355" t="str">
            <v>2013_DETI_06</v>
          </cell>
          <cell r="U355">
            <v>2</v>
          </cell>
          <cell r="V355">
            <v>1</v>
          </cell>
          <cell r="W355" t="str">
            <v>DETI</v>
          </cell>
        </row>
        <row r="356">
          <cell r="G356" t="str">
            <v>GP 122-13</v>
          </cell>
          <cell r="H356">
            <v>41339</v>
          </cell>
          <cell r="I356" t="str">
            <v>SALVADOR GAZCA HERRERA</v>
          </cell>
          <cell r="J356" t="str">
            <v>DETI</v>
          </cell>
          <cell r="K356">
            <v>73040</v>
          </cell>
          <cell r="L356">
            <v>31602</v>
          </cell>
          <cell r="M356" t="str">
            <v>5111 11 03 00 00 00</v>
          </cell>
          <cell r="N356" t="str">
            <v>factura</v>
          </cell>
          <cell r="O356" t="str">
            <v>Servicio de cobertura de sitios MPLS (incremento de ancho de banda). Uninet, S.A. de C.V. A DGAFOS-31602-062-12 ejercicio 2013</v>
          </cell>
          <cell r="P356">
            <v>41275</v>
          </cell>
          <cell r="Q356">
            <v>41639</v>
          </cell>
          <cell r="R356" t="str">
            <v>Multianual</v>
          </cell>
          <cell r="S356">
            <v>6100000</v>
          </cell>
          <cell r="T356" t="str">
            <v>2013_DETI_02</v>
          </cell>
          <cell r="U356">
            <v>2</v>
          </cell>
          <cell r="V356">
            <v>1</v>
          </cell>
          <cell r="W356" t="str">
            <v>DETI</v>
          </cell>
        </row>
        <row r="357">
          <cell r="G357" t="str">
            <v>GP 123-13</v>
          </cell>
          <cell r="H357">
            <v>41339</v>
          </cell>
          <cell r="I357" t="str">
            <v>SALVADOR GAZCA HERRERA</v>
          </cell>
          <cell r="J357" t="str">
            <v>DETI</v>
          </cell>
          <cell r="K357">
            <v>73040</v>
          </cell>
          <cell r="L357">
            <v>31602</v>
          </cell>
          <cell r="M357" t="str">
            <v>5111 04 02 02 00 00</v>
          </cell>
          <cell r="N357" t="str">
            <v>factura</v>
          </cell>
          <cell r="O357" t="str">
            <v>Servicios integrales de tecnología para la implementación, administración y operación de un DRP para los sistemas y bases de datos, FR-DGAA-DERMS-086-10 Kio Querétaro ejercicio 2013</v>
          </cell>
          <cell r="P357">
            <v>41275</v>
          </cell>
          <cell r="Q357">
            <v>41608</v>
          </cell>
          <cell r="R357" t="str">
            <v>Multianual</v>
          </cell>
          <cell r="S357">
            <v>18560050</v>
          </cell>
          <cell r="T357" t="str">
            <v>2013_DETI_03</v>
          </cell>
          <cell r="U357">
            <v>1</v>
          </cell>
          <cell r="V357">
            <v>1</v>
          </cell>
          <cell r="W357" t="str">
            <v>DETI</v>
          </cell>
        </row>
        <row r="358">
          <cell r="G358" t="str">
            <v>GP 124-13</v>
          </cell>
          <cell r="H358">
            <v>41341</v>
          </cell>
          <cell r="I358" t="str">
            <v>ARTURO BODENSTEDT ENGEL</v>
          </cell>
          <cell r="J358" t="str">
            <v>DGAFPN</v>
          </cell>
          <cell r="K358">
            <v>72004</v>
          </cell>
          <cell r="L358">
            <v>34101</v>
          </cell>
          <cell r="M358" t="str">
            <v>5111 01 90 00 00 00</v>
          </cell>
          <cell r="N358" t="str">
            <v>factura</v>
          </cell>
          <cell r="O358" t="str">
            <v>Proveeduría de precios de camarón chico, mediano y grande con o sin cabeza</v>
          </cell>
          <cell r="P358">
            <v>41365</v>
          </cell>
          <cell r="Q358">
            <v>41639</v>
          </cell>
          <cell r="R358" t="str">
            <v>Anual</v>
          </cell>
          <cell r="S358">
            <v>350000</v>
          </cell>
          <cell r="T358" t="str">
            <v>2013_DGAFPN_04</v>
          </cell>
          <cell r="U358">
            <v>4</v>
          </cell>
          <cell r="V358">
            <v>1</v>
          </cell>
          <cell r="W358" t="str">
            <v>DGAFPN</v>
          </cell>
        </row>
        <row r="359">
          <cell r="G359" t="str">
            <v>GP 125-13</v>
          </cell>
          <cell r="H359">
            <v>41341</v>
          </cell>
          <cell r="I359" t="str">
            <v>FRANCISCO TERÉS FLORES</v>
          </cell>
          <cell r="J359" t="str">
            <v>DERMS</v>
          </cell>
          <cell r="K359">
            <v>73062</v>
          </cell>
          <cell r="L359">
            <v>21101</v>
          </cell>
          <cell r="M359" t="str">
            <v>5111 13 01 00 00 00</v>
          </cell>
          <cell r="N359" t="str">
            <v>factura</v>
          </cell>
          <cell r="O359" t="str">
            <v>2a ampliación del pedido 017-12 del suminstro de papelería personalizada, sellos, hojas membretadas y tarjetas de presentación por el 10% del pedido original</v>
          </cell>
          <cell r="P359">
            <v>41344</v>
          </cell>
          <cell r="Q359">
            <v>41364</v>
          </cell>
          <cell r="R359" t="str">
            <v>Anual</v>
          </cell>
          <cell r="S359">
            <v>59357</v>
          </cell>
          <cell r="T359" t="str">
            <v>2013_DERMS_02</v>
          </cell>
          <cell r="U359">
            <v>2</v>
          </cell>
          <cell r="V359">
            <v>3</v>
          </cell>
          <cell r="W359" t="str">
            <v>DERMS</v>
          </cell>
        </row>
        <row r="360">
          <cell r="G360" t="str">
            <v>GP 126-13</v>
          </cell>
          <cell r="H360">
            <v>41348</v>
          </cell>
          <cell r="I360" t="str">
            <v>SALVADOR GAZCA HERRERA</v>
          </cell>
          <cell r="J360" t="str">
            <v>DETI</v>
          </cell>
          <cell r="K360">
            <v>73040</v>
          </cell>
          <cell r="L360">
            <v>33301</v>
          </cell>
          <cell r="M360" t="str">
            <v>5108 02 01 02 02 00</v>
          </cell>
          <cell r="N360" t="str">
            <v>factura</v>
          </cell>
          <cell r="O360" t="str">
            <v>Continuidad de servicios de evaluación de calidad de productos de software y mantenimiento al portal web institucional</v>
          </cell>
          <cell r="P360">
            <v>41365</v>
          </cell>
          <cell r="Q360">
            <v>41639</v>
          </cell>
          <cell r="R360" t="str">
            <v>Anual</v>
          </cell>
          <cell r="S360">
            <v>735680</v>
          </cell>
          <cell r="T360" t="str">
            <v>2013_DETI_40</v>
          </cell>
          <cell r="U360">
            <v>3</v>
          </cell>
          <cell r="V360">
            <v>1</v>
          </cell>
          <cell r="W360" t="str">
            <v>DETI</v>
          </cell>
        </row>
        <row r="361">
          <cell r="G361" t="str">
            <v>GP 127-13</v>
          </cell>
          <cell r="H361">
            <v>41348</v>
          </cell>
          <cell r="I361" t="str">
            <v>SALVADOR GAZCA HERRERA</v>
          </cell>
          <cell r="J361" t="str">
            <v>DETI</v>
          </cell>
          <cell r="K361">
            <v>73040</v>
          </cell>
          <cell r="L361">
            <v>33301</v>
          </cell>
          <cell r="M361" t="str">
            <v>5108 02 01 02 02 00</v>
          </cell>
          <cell r="N361" t="str">
            <v>factura</v>
          </cell>
          <cell r="O361" t="str">
            <v>Servicios de apoyo a infraestructura, arquitectura tecnológica y portales web</v>
          </cell>
          <cell r="P361">
            <v>41365</v>
          </cell>
          <cell r="Q361">
            <v>41639</v>
          </cell>
          <cell r="R361" t="str">
            <v>Multianual</v>
          </cell>
          <cell r="S361">
            <v>6200000</v>
          </cell>
          <cell r="T361" t="str">
            <v>2013_DETI_34</v>
          </cell>
          <cell r="U361">
            <v>1</v>
          </cell>
          <cell r="V361">
            <v>1</v>
          </cell>
          <cell r="W361" t="str">
            <v>DETI</v>
          </cell>
        </row>
        <row r="362">
          <cell r="G362" t="str">
            <v>GP 128-13</v>
          </cell>
          <cell r="H362">
            <v>41355</v>
          </cell>
          <cell r="I362" t="str">
            <v>NURIA SEFCHOVICH GONZÁLEZ</v>
          </cell>
          <cell r="J362" t="str">
            <v>DGAPEAS</v>
          </cell>
          <cell r="K362">
            <v>72003</v>
          </cell>
          <cell r="L362">
            <v>36201</v>
          </cell>
          <cell r="M362" t="str">
            <v>5110 01 90 00 00 00</v>
          </cell>
          <cell r="N362" t="str">
            <v>factura</v>
          </cell>
          <cell r="O362" t="str">
            <v>Estrategia de comunicación en redes sociales para Financiera Rural. Incluye training sobre social media &amp; best practice community manager, diagnóstico de asesoría de la estrategia y gestión de contenido editorial</v>
          </cell>
          <cell r="P362">
            <v>41355</v>
          </cell>
          <cell r="Q362">
            <v>41639</v>
          </cell>
          <cell r="R362" t="str">
            <v>Cancelado</v>
          </cell>
          <cell r="S362">
            <v>0</v>
          </cell>
          <cell r="T362" t="str">
            <v>2013_DGAPEAS_12</v>
          </cell>
          <cell r="U362">
            <v>2</v>
          </cell>
          <cell r="V362" t="str">
            <v>X</v>
          </cell>
          <cell r="W362" t="str">
            <v>DGAPEAS</v>
          </cell>
        </row>
        <row r="363">
          <cell r="G363" t="str">
            <v>GP 129-13</v>
          </cell>
          <cell r="H363">
            <v>41355</v>
          </cell>
          <cell r="I363" t="str">
            <v>NURIA SEFCHOVICH GONZÁLEZ</v>
          </cell>
          <cell r="J363" t="str">
            <v>DGAPEAS</v>
          </cell>
          <cell r="K363">
            <v>72003</v>
          </cell>
          <cell r="L363">
            <v>36201</v>
          </cell>
          <cell r="M363" t="str">
            <v>5110 01 90 00 00 00</v>
          </cell>
          <cell r="N363" t="str">
            <v>factura</v>
          </cell>
          <cell r="O363" t="str">
            <v>Investigación de mercado de tipo cualitativa, combinando la técnica de grupos de enfoque entre público de usuarios y no usuarios de crédito en Financiera Rural. Entrevistas a profundidad a intermediarios financieros</v>
          </cell>
          <cell r="P363">
            <v>41355</v>
          </cell>
          <cell r="Q363">
            <v>41639</v>
          </cell>
          <cell r="R363" t="str">
            <v>Anual</v>
          </cell>
          <cell r="S363">
            <v>252000</v>
          </cell>
          <cell r="T363" t="str">
            <v>2013_DGAPEAS_12</v>
          </cell>
          <cell r="U363">
            <v>3</v>
          </cell>
          <cell r="V363">
            <v>7</v>
          </cell>
          <cell r="W363" t="str">
            <v>DGAPEAS</v>
          </cell>
        </row>
        <row r="364">
          <cell r="G364" t="str">
            <v>GP 130-13</v>
          </cell>
          <cell r="H364">
            <v>41367</v>
          </cell>
          <cell r="I364" t="str">
            <v>NURIA SEFCHOVICH GONZÁLEZ</v>
          </cell>
          <cell r="J364" t="str">
            <v>DGAPEAS</v>
          </cell>
          <cell r="K364">
            <v>72003</v>
          </cell>
          <cell r="L364">
            <v>36201</v>
          </cell>
          <cell r="M364" t="str">
            <v>5110 01 90 00 00 00</v>
          </cell>
          <cell r="N364" t="str">
            <v>factura</v>
          </cell>
          <cell r="O364" t="str">
            <v>Impresión de 16,500 folletos, de los programas y productos de FR, a todo color, en papel couché</v>
          </cell>
          <cell r="P364">
            <v>41367</v>
          </cell>
          <cell r="Q364">
            <v>41639</v>
          </cell>
          <cell r="R364" t="str">
            <v>Anual</v>
          </cell>
          <cell r="S364">
            <v>30555</v>
          </cell>
          <cell r="T364" t="str">
            <v>2013_DGAPEAS_12</v>
          </cell>
          <cell r="U364">
            <v>4</v>
          </cell>
          <cell r="V364">
            <v>1</v>
          </cell>
          <cell r="W364" t="str">
            <v>DGAPEAS</v>
          </cell>
        </row>
        <row r="365">
          <cell r="G365" t="str">
            <v>GP 131-13</v>
          </cell>
          <cell r="H365">
            <v>41365</v>
          </cell>
          <cell r="I365" t="str">
            <v>VÍCTOR ALEJANDRO HERNÁNDEZ MORALES</v>
          </cell>
          <cell r="J365" t="str">
            <v>DETI</v>
          </cell>
          <cell r="K365">
            <v>73040</v>
          </cell>
          <cell r="L365">
            <v>32701</v>
          </cell>
          <cell r="M365" t="str">
            <v>5111 30 00 00 00 00</v>
          </cell>
          <cell r="N365" t="str">
            <v>factura</v>
          </cell>
          <cell r="O365" t="str">
            <v>Contratación del sistema para la aplicación de evaluaciones psicotécnicas para el personal de Financiera Rural</v>
          </cell>
          <cell r="P365">
            <v>41365</v>
          </cell>
          <cell r="Q365">
            <v>41639</v>
          </cell>
          <cell r="R365" t="str">
            <v>Anual</v>
          </cell>
          <cell r="S365">
            <v>86207</v>
          </cell>
          <cell r="T365" t="str">
            <v>2013_DETI_29</v>
          </cell>
          <cell r="U365">
            <v>3</v>
          </cell>
          <cell r="V365">
            <v>1</v>
          </cell>
          <cell r="W365" t="str">
            <v>DETI</v>
          </cell>
        </row>
        <row r="366">
          <cell r="G366" t="str">
            <v>GP 132-13</v>
          </cell>
          <cell r="H366">
            <v>41375</v>
          </cell>
          <cell r="I366" t="str">
            <v>NURIA SEFCHOVICH GONZÁLEZ</v>
          </cell>
          <cell r="J366" t="str">
            <v>DGAPEAS</v>
          </cell>
          <cell r="K366">
            <v>72003</v>
          </cell>
          <cell r="L366">
            <v>21501</v>
          </cell>
          <cell r="M366" t="str">
            <v>5111 10 00 00 00 00</v>
          </cell>
          <cell r="N366" t="str">
            <v>Factura</v>
          </cell>
          <cell r="O366" t="str">
            <v>Suscripciones anuales a periódicos y revistas nacionales, para los directores de Financiera Rural</v>
          </cell>
          <cell r="P366">
            <v>41375</v>
          </cell>
          <cell r="Q366">
            <v>41639</v>
          </cell>
          <cell r="R366" t="str">
            <v>Anual</v>
          </cell>
          <cell r="S366">
            <v>75265</v>
          </cell>
          <cell r="T366" t="str">
            <v>2013_DERMS_05</v>
          </cell>
          <cell r="U366">
            <v>1</v>
          </cell>
          <cell r="V366">
            <v>10</v>
          </cell>
          <cell r="W366" t="str">
            <v>DERMS</v>
          </cell>
        </row>
        <row r="367">
          <cell r="G367" t="str">
            <v>GP 133-13</v>
          </cell>
          <cell r="H367">
            <v>41375</v>
          </cell>
          <cell r="I367" t="str">
            <v>VÍCTOR ALEJANDRO HERNÁNDEZ MORALES</v>
          </cell>
          <cell r="J367" t="str">
            <v>DETI</v>
          </cell>
          <cell r="K367">
            <v>73040</v>
          </cell>
          <cell r="L367">
            <v>33301</v>
          </cell>
          <cell r="M367" t="str">
            <v>5108 02 01 02 02 00</v>
          </cell>
          <cell r="N367" t="str">
            <v>Factura</v>
          </cell>
          <cell r="O367" t="str">
            <v>Ampliación al contrato FR-DGAA-DERMS-056-10 de los servicios de arquitectura, aseguramiento de calidad en desarrollo de sistemas .Net, Core Bancario y mantenimiento al portal web de la Financiera Rural, Grupo Caprinet, S.C.</v>
          </cell>
          <cell r="P367">
            <v>41375</v>
          </cell>
          <cell r="Q367">
            <v>41639</v>
          </cell>
          <cell r="R367" t="str">
            <v>Anual</v>
          </cell>
          <cell r="S367">
            <v>176563.20000000001</v>
          </cell>
          <cell r="T367" t="str">
            <v>2013_DETI_40</v>
          </cell>
          <cell r="U367">
            <v>4</v>
          </cell>
          <cell r="V367">
            <v>1</v>
          </cell>
          <cell r="W367" t="str">
            <v>DETI</v>
          </cell>
        </row>
        <row r="368">
          <cell r="G368" t="str">
            <v>GP 134-13</v>
          </cell>
          <cell r="H368">
            <v>41387</v>
          </cell>
          <cell r="I368" t="str">
            <v>NURIA SEFCHOVICH GONZÁLEZ</v>
          </cell>
          <cell r="J368" t="str">
            <v>DGAPEAS</v>
          </cell>
          <cell r="K368">
            <v>72003</v>
          </cell>
          <cell r="L368">
            <v>36201</v>
          </cell>
          <cell r="M368" t="str">
            <v>5110 01 90 00 00 00</v>
          </cell>
          <cell r="N368" t="str">
            <v>factura</v>
          </cell>
          <cell r="O368" t="str">
            <v>Impresión de 2 roll-up, 1,700 trípticos y 1 mampara con counter. Producción de 1,500 sombreros promocionales con herraje del logo de FR. Montaje de stand institucional 3x3 en la Expo Compras.</v>
          </cell>
          <cell r="P368">
            <v>41387</v>
          </cell>
          <cell r="Q368">
            <v>41639</v>
          </cell>
          <cell r="R368" t="str">
            <v>Anual</v>
          </cell>
          <cell r="S368">
            <v>272903</v>
          </cell>
          <cell r="T368" t="str">
            <v>2013_DGAPEAS_12</v>
          </cell>
          <cell r="U368">
            <v>5</v>
          </cell>
          <cell r="V368">
            <v>2</v>
          </cell>
          <cell r="W368" t="str">
            <v>DGAPEAS</v>
          </cell>
        </row>
        <row r="369">
          <cell r="G369" t="str">
            <v>GP 135-13</v>
          </cell>
          <cell r="H369">
            <v>41388</v>
          </cell>
          <cell r="I369" t="str">
            <v>NURIA SEFCHOVICH GONZÁLEZ</v>
          </cell>
          <cell r="J369" t="str">
            <v>DGAPEAS</v>
          </cell>
          <cell r="K369">
            <v>72003</v>
          </cell>
          <cell r="L369">
            <v>36201</v>
          </cell>
          <cell r="M369" t="str">
            <v>5110 01 90 00 00 00</v>
          </cell>
          <cell r="N369" t="str">
            <v>factura</v>
          </cell>
          <cell r="O369" t="str">
            <v>Stand promocional para la difusión de la institución en las giras del DG. Tarjetas plastificadas en impresión a 4x4 tintas, en acabado brillante y esquinas redondeadas</v>
          </cell>
          <cell r="P369">
            <v>41388</v>
          </cell>
          <cell r="Q369">
            <v>41639</v>
          </cell>
          <cell r="R369" t="str">
            <v>Anual</v>
          </cell>
          <cell r="S369">
            <v>21379.31</v>
          </cell>
          <cell r="T369" t="str">
            <v>2013_DGAPEAS_12</v>
          </cell>
          <cell r="U369">
            <v>6</v>
          </cell>
          <cell r="V369">
            <v>3</v>
          </cell>
          <cell r="W369" t="str">
            <v>DGAPEAS</v>
          </cell>
        </row>
        <row r="370">
          <cell r="G370" t="str">
            <v>GP 136-13</v>
          </cell>
          <cell r="H370">
            <v>41389</v>
          </cell>
          <cell r="I370" t="str">
            <v>LUIS ROBERTO MUÑOZ MOYA</v>
          </cell>
          <cell r="J370" t="str">
            <v>DERH</v>
          </cell>
          <cell r="K370">
            <v>73059</v>
          </cell>
          <cell r="L370">
            <v>33401</v>
          </cell>
          <cell r="M370" t="str">
            <v>5108 02 01 02 01 00</v>
          </cell>
          <cell r="N370" t="str">
            <v>factura</v>
          </cell>
          <cell r="O370" t="str">
            <v>Capacitación servidores públicos de la Financiera</v>
          </cell>
          <cell r="P370">
            <v>41389</v>
          </cell>
          <cell r="Q370">
            <v>41404</v>
          </cell>
          <cell r="R370" t="str">
            <v>Anual</v>
          </cell>
          <cell r="S370">
            <v>255000</v>
          </cell>
          <cell r="T370" t="str">
            <v>2013_DERH_22</v>
          </cell>
          <cell r="U370">
            <v>1</v>
          </cell>
          <cell r="V370">
            <v>3</v>
          </cell>
          <cell r="W370" t="str">
            <v>DERH</v>
          </cell>
        </row>
        <row r="371">
          <cell r="G371" t="str">
            <v>GP 137-13</v>
          </cell>
          <cell r="H371">
            <v>41389</v>
          </cell>
          <cell r="I371" t="str">
            <v>MAURO DOMÍNGUEZ DÍAZ</v>
          </cell>
          <cell r="J371" t="str">
            <v>DETI</v>
          </cell>
          <cell r="K371">
            <v>73040</v>
          </cell>
          <cell r="L371">
            <v>33301</v>
          </cell>
          <cell r="M371" t="str">
            <v>5108 02 01 02 02 00</v>
          </cell>
          <cell r="N371" t="str">
            <v>actura</v>
          </cell>
          <cell r="O371" t="str">
            <v>Oficina de seguidad de TI. EJERCICIO 2013</v>
          </cell>
          <cell r="P371">
            <v>41389</v>
          </cell>
          <cell r="Q371">
            <v>41639</v>
          </cell>
          <cell r="R371" t="str">
            <v>Cancelado</v>
          </cell>
          <cell r="S371">
            <v>0</v>
          </cell>
          <cell r="T371" t="str">
            <v>2013_DETI_36</v>
          </cell>
          <cell r="U371">
            <v>1</v>
          </cell>
          <cell r="V371" t="str">
            <v>X</v>
          </cell>
          <cell r="W371" t="str">
            <v>DETI</v>
          </cell>
        </row>
        <row r="372">
          <cell r="G372" t="str">
            <v>GP 138-13</v>
          </cell>
          <cell r="H372">
            <v>41394</v>
          </cell>
          <cell r="I372" t="str">
            <v>MIGUEL EMILIO CANO RENGEL</v>
          </cell>
          <cell r="J372" t="str">
            <v>DEF</v>
          </cell>
          <cell r="K372">
            <v>73037</v>
          </cell>
          <cell r="L372">
            <v>33901</v>
          </cell>
          <cell r="M372" t="str">
            <v>5111 20 00 00 00 00</v>
          </cell>
          <cell r="N372" t="str">
            <v>factura</v>
          </cell>
          <cell r="O372" t="str">
            <v>Auditoría de vigilancia No. 1 al Sistema de Gestión de la Calidad, basado en los requerimientos de la Norma ISO 9001:2008</v>
          </cell>
          <cell r="P372">
            <v>41396</v>
          </cell>
          <cell r="Q372">
            <v>41639</v>
          </cell>
          <cell r="R372" t="str">
            <v>Anual</v>
          </cell>
          <cell r="S372">
            <v>31768</v>
          </cell>
          <cell r="T372" t="str">
            <v>2013_DEF_07</v>
          </cell>
          <cell r="U372">
            <v>1</v>
          </cell>
          <cell r="V372">
            <v>1</v>
          </cell>
          <cell r="W372" t="str">
            <v>DEF</v>
          </cell>
        </row>
        <row r="373">
          <cell r="G373" t="str">
            <v>GP 139-13</v>
          </cell>
          <cell r="H373">
            <v>41402</v>
          </cell>
          <cell r="I373" t="str">
            <v>MAURO DÍAZ DOMÍNGUEZ</v>
          </cell>
          <cell r="J373" t="str">
            <v>DGAPEAS</v>
          </cell>
          <cell r="K373">
            <v>72003</v>
          </cell>
          <cell r="L373">
            <v>33901</v>
          </cell>
          <cell r="M373" t="str">
            <v>5111 20 00 00 00 00</v>
          </cell>
          <cell r="N373" t="str">
            <v>factura</v>
          </cell>
          <cell r="O373" t="str">
            <v>Servicios de producción, postproducción, diseño de caja de cartón (empaque del disco) y manufactura de 1,500 DVDs, así como levantamiento fotográfico</v>
          </cell>
          <cell r="P373">
            <v>41402</v>
          </cell>
          <cell r="Q373">
            <v>41639</v>
          </cell>
          <cell r="R373" t="str">
            <v>Anual</v>
          </cell>
          <cell r="S373">
            <v>1200000</v>
          </cell>
          <cell r="T373" t="str">
            <v>2013_DGAPEAS_07</v>
          </cell>
          <cell r="U373">
            <v>1</v>
          </cell>
          <cell r="V373">
            <v>1</v>
          </cell>
          <cell r="W373" t="str">
            <v>DGAPEAS</v>
          </cell>
        </row>
        <row r="374">
          <cell r="G374" t="str">
            <v>GP 140-13</v>
          </cell>
          <cell r="H374">
            <v>41407</v>
          </cell>
          <cell r="I374" t="str">
            <v>IGNACIO SOBERANES CORTÉS</v>
          </cell>
          <cell r="J374" t="str">
            <v>DERMS</v>
          </cell>
          <cell r="K374">
            <v>73062</v>
          </cell>
          <cell r="L374">
            <v>21401</v>
          </cell>
          <cell r="M374" t="str">
            <v>5111 13 04 00 00 00</v>
          </cell>
          <cell r="N374" t="str">
            <v>CFDI</v>
          </cell>
          <cell r="O374" t="str">
            <v>Adquisición de toner para impresora Laserjet 4345 y 9040, clave Q5945A y C08543X</v>
          </cell>
          <cell r="P374">
            <v>41408</v>
          </cell>
          <cell r="Q374">
            <v>41425</v>
          </cell>
          <cell r="R374" t="str">
            <v>Anual</v>
          </cell>
          <cell r="S374">
            <v>120000</v>
          </cell>
          <cell r="T374" t="str">
            <v>2013_DERMS_04</v>
          </cell>
          <cell r="U374">
            <v>2</v>
          </cell>
          <cell r="V374">
            <v>2</v>
          </cell>
          <cell r="W374" t="str">
            <v>DERMS</v>
          </cell>
        </row>
        <row r="375">
          <cell r="G375" t="str">
            <v>GP 141-13</v>
          </cell>
          <cell r="H375">
            <v>41417</v>
          </cell>
          <cell r="I375" t="str">
            <v>NURIA SEFCHOVICH GONZÁLEZ</v>
          </cell>
          <cell r="J375" t="str">
            <v>DGAPEAS</v>
          </cell>
          <cell r="K375">
            <v>72003</v>
          </cell>
          <cell r="L375">
            <v>36201</v>
          </cell>
          <cell r="M375" t="str">
            <v>5110 01 90 00 00 00</v>
          </cell>
          <cell r="N375" t="str">
            <v>factura</v>
          </cell>
          <cell r="O375" t="str">
            <v>Impresión y retoque de fotografías y producción de 5000 gorras promocionales bordadas</v>
          </cell>
          <cell r="P375">
            <v>41417</v>
          </cell>
          <cell r="Q375">
            <v>41639</v>
          </cell>
          <cell r="R375" t="str">
            <v>Anual</v>
          </cell>
          <cell r="S375">
            <v>175350</v>
          </cell>
          <cell r="T375" t="str">
            <v>2013_DGAPEAS_12</v>
          </cell>
          <cell r="U375">
            <v>7</v>
          </cell>
          <cell r="V375">
            <v>2</v>
          </cell>
          <cell r="W375" t="str">
            <v>DGAPEAS</v>
          </cell>
        </row>
        <row r="376">
          <cell r="G376" t="str">
            <v>GP 142-13</v>
          </cell>
          <cell r="H376">
            <v>41418</v>
          </cell>
          <cell r="I376" t="str">
            <v>IGNACIO SOBERANES CORTÉS</v>
          </cell>
          <cell r="J376" t="str">
            <v>DERMS</v>
          </cell>
          <cell r="K376">
            <v>73062</v>
          </cell>
          <cell r="L376">
            <v>21101</v>
          </cell>
          <cell r="M376" t="str">
            <v>5111 13 01 00 00 00</v>
          </cell>
          <cell r="N376" t="str">
            <v>factura</v>
          </cell>
          <cell r="O376" t="str">
            <v>Adquisición de materiales y útiles de oficina, por concepto de papelería personalizada, sellos, hojas membretads, tarjetas de presentación y separadores para el área de Crédito por el período de mayo a diciembre de 2013</v>
          </cell>
          <cell r="P376">
            <v>41418</v>
          </cell>
          <cell r="Q376">
            <v>41639</v>
          </cell>
          <cell r="R376" t="str">
            <v>Anual</v>
          </cell>
          <cell r="S376">
            <v>240590</v>
          </cell>
          <cell r="T376" t="str">
            <v>2013_DERMS_02</v>
          </cell>
          <cell r="U376">
            <v>3</v>
          </cell>
          <cell r="V376">
            <v>1</v>
          </cell>
          <cell r="W376" t="str">
            <v>DERMS</v>
          </cell>
        </row>
        <row r="377">
          <cell r="G377" t="str">
            <v>GP 143-13</v>
          </cell>
          <cell r="H377">
            <v>41424</v>
          </cell>
          <cell r="I377" t="str">
            <v>MA. EUGENIA CASTRELLÓN DE LEÓN</v>
          </cell>
          <cell r="J377" t="str">
            <v>DERH</v>
          </cell>
          <cell r="K377">
            <v>73059</v>
          </cell>
          <cell r="L377">
            <v>33401</v>
          </cell>
          <cell r="M377" t="str">
            <v>5108 02 01 02 01 00</v>
          </cell>
          <cell r="N377" t="str">
            <v>factura</v>
          </cell>
          <cell r="O377" t="str">
            <v>Curso Integración de Brigadas de Protección Civil</v>
          </cell>
          <cell r="P377">
            <v>41422</v>
          </cell>
          <cell r="Q377">
            <v>41639</v>
          </cell>
          <cell r="R377" t="str">
            <v>Anual</v>
          </cell>
          <cell r="S377">
            <v>53500</v>
          </cell>
          <cell r="T377" t="str">
            <v>2013_DERH_22</v>
          </cell>
          <cell r="U377">
            <v>2</v>
          </cell>
          <cell r="V377">
            <v>1</v>
          </cell>
          <cell r="W377" t="str">
            <v>DERH</v>
          </cell>
        </row>
        <row r="378">
          <cell r="G378" t="str">
            <v>GP 144-13</v>
          </cell>
          <cell r="H378">
            <v>41423</v>
          </cell>
          <cell r="I378" t="str">
            <v>MAURO DÍAZ DOMÍNGUEZ</v>
          </cell>
          <cell r="J378" t="str">
            <v>DGAPEAS</v>
          </cell>
          <cell r="K378">
            <v>72003</v>
          </cell>
          <cell r="L378">
            <v>33901</v>
          </cell>
          <cell r="M378" t="str">
            <v>5111 20 00 00 00 00</v>
          </cell>
          <cell r="N378" t="str">
            <v>factura</v>
          </cell>
          <cell r="O378" t="str">
            <v>Diseño, edición y producción de 3000 libros conmemorativos del décimo aniversario de FR</v>
          </cell>
          <cell r="P378">
            <v>41422</v>
          </cell>
          <cell r="Q378">
            <v>41639</v>
          </cell>
          <cell r="R378" t="str">
            <v>Anual</v>
          </cell>
          <cell r="S378">
            <v>1650000</v>
          </cell>
          <cell r="T378" t="str">
            <v>2013_DGAPEAS_07</v>
          </cell>
          <cell r="U378">
            <v>2</v>
          </cell>
          <cell r="V378">
            <v>0</v>
          </cell>
          <cell r="W378" t="str">
            <v>DGAPEAS</v>
          </cell>
        </row>
        <row r="379">
          <cell r="G379" t="str">
            <v>GP 145-13</v>
          </cell>
          <cell r="H379">
            <v>41437</v>
          </cell>
          <cell r="I379" t="str">
            <v>JESICA ALYN MUÑOZ OLMEDO</v>
          </cell>
          <cell r="J379" t="str">
            <v>UAIR</v>
          </cell>
          <cell r="K379">
            <v>75009</v>
          </cell>
          <cell r="L379">
            <v>33901</v>
          </cell>
          <cell r="M379" t="str">
            <v>5111 20 00 00 00 00</v>
          </cell>
          <cell r="N379" t="str">
            <v>FACTURA</v>
          </cell>
          <cell r="O379" t="str">
            <v>Contratación plurianual del servicio para la implementación de la nueva metodología de calificación de cartera crediticia de la Financiera Rural</v>
          </cell>
          <cell r="P379">
            <v>41442</v>
          </cell>
          <cell r="Q379">
            <v>41639</v>
          </cell>
          <cell r="R379" t="str">
            <v>Multianual</v>
          </cell>
          <cell r="S379">
            <v>1000000</v>
          </cell>
          <cell r="T379" t="str">
            <v>2013_UAIR_09</v>
          </cell>
          <cell r="U379">
            <v>1</v>
          </cell>
          <cell r="V379">
            <v>0</v>
          </cell>
          <cell r="W379" t="str">
            <v>UAIR</v>
          </cell>
        </row>
        <row r="380">
          <cell r="G380" t="str">
            <v>GP 146-13</v>
          </cell>
          <cell r="H380">
            <v>41437</v>
          </cell>
          <cell r="I380" t="str">
            <v>JESICA ALYN MUÑOZ OLMEDO</v>
          </cell>
          <cell r="J380" t="str">
            <v>UAIR</v>
          </cell>
          <cell r="K380">
            <v>75009</v>
          </cell>
          <cell r="L380">
            <v>33901</v>
          </cell>
          <cell r="M380" t="str">
            <v>5111 20 00 00 00 00</v>
          </cell>
          <cell r="N380" t="str">
            <v>FACTURA</v>
          </cell>
          <cell r="O380" t="str">
            <v>Contratación plurianual del servicio para mantenimiento y  actualización de la metodología de calificación crediticia</v>
          </cell>
          <cell r="P380">
            <v>41442</v>
          </cell>
          <cell r="Q380">
            <v>41639</v>
          </cell>
          <cell r="R380" t="str">
            <v>Multianual</v>
          </cell>
          <cell r="S380">
            <v>486150</v>
          </cell>
          <cell r="T380" t="str">
            <v>2013_UAIR_09</v>
          </cell>
          <cell r="U380">
            <v>2</v>
          </cell>
          <cell r="V380">
            <v>1</v>
          </cell>
          <cell r="W380" t="str">
            <v>UAIR</v>
          </cell>
        </row>
        <row r="381">
          <cell r="G381" t="str">
            <v>GP 147-13</v>
          </cell>
          <cell r="H381">
            <v>41437</v>
          </cell>
          <cell r="I381" t="str">
            <v>IGNACIO SOBERANES CORTÉS</v>
          </cell>
          <cell r="J381" t="str">
            <v>DERMS</v>
          </cell>
          <cell r="K381">
            <v>73062</v>
          </cell>
          <cell r="L381">
            <v>33901</v>
          </cell>
          <cell r="M381" t="str">
            <v>5111 20 00 00 00 00</v>
          </cell>
          <cell r="N381" t="str">
            <v>CFD</v>
          </cell>
          <cell r="O381" t="str">
            <v>Control de alineamiento y medición de la verticalidad de la estructura del edificio corporativo de la Financiera Rural, con resumen en dictámen estructural</v>
          </cell>
          <cell r="P381">
            <v>41436</v>
          </cell>
          <cell r="Q381">
            <v>41497</v>
          </cell>
          <cell r="R381" t="str">
            <v>Anual</v>
          </cell>
          <cell r="S381">
            <v>138500</v>
          </cell>
          <cell r="T381" t="str">
            <v>2013_DERMS_86</v>
          </cell>
          <cell r="U381">
            <v>1</v>
          </cell>
          <cell r="V381">
            <v>1</v>
          </cell>
          <cell r="W381" t="str">
            <v>DERMS</v>
          </cell>
        </row>
        <row r="382">
          <cell r="G382" t="str">
            <v>GP 148-13</v>
          </cell>
          <cell r="H382">
            <v>41444</v>
          </cell>
          <cell r="I382" t="str">
            <v>SALVADOR GAZCA HERRERA</v>
          </cell>
          <cell r="J382" t="str">
            <v>DETI</v>
          </cell>
          <cell r="K382">
            <v>73040</v>
          </cell>
          <cell r="L382">
            <v>33301</v>
          </cell>
          <cell r="M382" t="str">
            <v>5108 02 01 02 02 00</v>
          </cell>
          <cell r="N382" t="str">
            <v>FACTURA</v>
          </cell>
          <cell r="O382" t="str">
            <v>Servicios de aseguramiento de calidad de productos de software</v>
          </cell>
          <cell r="P382">
            <v>41456</v>
          </cell>
          <cell r="Q382">
            <v>41639</v>
          </cell>
          <cell r="R382" t="str">
            <v>Anual</v>
          </cell>
          <cell r="S382">
            <v>4500000</v>
          </cell>
          <cell r="T382" t="str">
            <v>2013_DETI_35</v>
          </cell>
          <cell r="U382">
            <v>1</v>
          </cell>
          <cell r="V382">
            <v>1</v>
          </cell>
          <cell r="W382" t="str">
            <v>DETI</v>
          </cell>
        </row>
        <row r="383">
          <cell r="G383" t="str">
            <v>GP 149-13</v>
          </cell>
          <cell r="H383">
            <v>41449</v>
          </cell>
          <cell r="I383" t="str">
            <v>IGNACIO SOBERANES CORTÉS</v>
          </cell>
          <cell r="J383" t="str">
            <v>DERMS</v>
          </cell>
          <cell r="K383">
            <v>73062</v>
          </cell>
          <cell r="L383">
            <v>33901</v>
          </cell>
          <cell r="M383" t="str">
            <v>Administración de personal</v>
          </cell>
          <cell r="N383" t="str">
            <v>FACTURA</v>
          </cell>
          <cell r="O383" t="str">
            <v>Contratación del servicio integral de la administración de personal de la Financiera Rural, correspondiente a la Dirección General Adjunta de Planeación Estratégica, Análisis Sectorial y Tecnologías de la Información</v>
          </cell>
          <cell r="P383">
            <v>41451</v>
          </cell>
          <cell r="Q383">
            <v>41639</v>
          </cell>
          <cell r="R383" t="str">
            <v>Anual</v>
          </cell>
          <cell r="S383">
            <v>10000000</v>
          </cell>
          <cell r="T383" t="str">
            <v>2013_DERMS_87</v>
          </cell>
          <cell r="U383">
            <v>1</v>
          </cell>
          <cell r="V383">
            <v>1</v>
          </cell>
          <cell r="W383" t="str">
            <v>DERMS</v>
          </cell>
        </row>
        <row r="384">
          <cell r="G384" t="str">
            <v>GP 150-13</v>
          </cell>
          <cell r="H384">
            <v>41451</v>
          </cell>
          <cell r="I384" t="str">
            <v>JAIME ALMONTE ÁLVAREZ</v>
          </cell>
          <cell r="J384" t="str">
            <v>DGAFPN</v>
          </cell>
          <cell r="K384">
            <v>72004</v>
          </cell>
          <cell r="L384">
            <v>33901</v>
          </cell>
          <cell r="M384" t="str">
            <v>5111 20 00 00 00 00</v>
          </cell>
          <cell r="N384" t="str">
            <v>FACTURA</v>
          </cell>
          <cell r="O384" t="str">
            <v>Contratación para el servicio de asesoría para la solventación de las observaciones realizadas por la Auditoría Superior de la Federación</v>
          </cell>
          <cell r="P384">
            <v>41470</v>
          </cell>
          <cell r="Q384">
            <v>41639</v>
          </cell>
          <cell r="R384" t="str">
            <v>Anual</v>
          </cell>
          <cell r="S384">
            <v>6000000</v>
          </cell>
          <cell r="T384" t="str">
            <v>2013_DGAFPN_07</v>
          </cell>
          <cell r="U384">
            <v>1</v>
          </cell>
          <cell r="V384">
            <v>1</v>
          </cell>
          <cell r="W384" t="str">
            <v>DGAFPN</v>
          </cell>
        </row>
        <row r="385">
          <cell r="G385" t="str">
            <v>GP 151-13</v>
          </cell>
          <cell r="U385">
            <v>3</v>
          </cell>
          <cell r="V385" t="str">
            <v>X</v>
          </cell>
          <cell r="W385" t="str">
            <v/>
          </cell>
        </row>
        <row r="386">
          <cell r="G386" t="str">
            <v>GP 152-13</v>
          </cell>
          <cell r="H386">
            <v>41466</v>
          </cell>
          <cell r="I386" t="str">
            <v>MA. EUGENIA CASTRELLÓN DE LEÓN</v>
          </cell>
          <cell r="J386" t="str">
            <v>DERH</v>
          </cell>
          <cell r="K386">
            <v>73059</v>
          </cell>
          <cell r="L386">
            <v>27101</v>
          </cell>
          <cell r="M386" t="str">
            <v>5106 12 00 00 00 00</v>
          </cell>
          <cell r="N386" t="str">
            <v>FACTURA</v>
          </cell>
          <cell r="O386" t="str">
            <v>Uniformes y accesorios, portagafetes, yoyos y portacredenciales</v>
          </cell>
          <cell r="P386">
            <v>41470</v>
          </cell>
          <cell r="Q386">
            <v>41547</v>
          </cell>
          <cell r="R386" t="str">
            <v>Anual</v>
          </cell>
          <cell r="S386">
            <v>70000</v>
          </cell>
          <cell r="T386" t="str">
            <v>2013_DERH_18</v>
          </cell>
          <cell r="U386">
            <v>3</v>
          </cell>
          <cell r="V386">
            <v>1</v>
          </cell>
          <cell r="W386" t="str">
            <v>DERH</v>
          </cell>
        </row>
        <row r="387">
          <cell r="G387" t="str">
            <v>GP 153-13</v>
          </cell>
          <cell r="H387">
            <v>41470</v>
          </cell>
          <cell r="I387" t="str">
            <v>MAURO DÍAZ DOMÍNGUEZ</v>
          </cell>
          <cell r="J387" t="str">
            <v>DGAPEAS</v>
          </cell>
          <cell r="K387">
            <v>72003</v>
          </cell>
          <cell r="L387">
            <v>36201</v>
          </cell>
          <cell r="M387" t="str">
            <v>5110 01 90 00 00 00</v>
          </cell>
          <cell r="N387" t="str">
            <v>FACTURA</v>
          </cell>
          <cell r="O387" t="str">
            <v>Creación y desarrollo de la estrategia de la campaña de comunicación social 2013</v>
          </cell>
          <cell r="P387">
            <v>41470</v>
          </cell>
          <cell r="Q387">
            <v>41639</v>
          </cell>
          <cell r="R387" t="str">
            <v>Anual</v>
          </cell>
          <cell r="S387">
            <v>3986592</v>
          </cell>
          <cell r="T387" t="str">
            <v>2013_DGAPEAS_12</v>
          </cell>
          <cell r="U387">
            <v>8</v>
          </cell>
          <cell r="V387">
            <v>5</v>
          </cell>
          <cell r="W387" t="str">
            <v>DGAPEAS</v>
          </cell>
        </row>
        <row r="388">
          <cell r="G388" t="str">
            <v>GP 154-13</v>
          </cell>
          <cell r="H388">
            <v>41470</v>
          </cell>
          <cell r="I388" t="str">
            <v>IGNACIO SOBERANES CORTÉS</v>
          </cell>
          <cell r="J388" t="str">
            <v>DERMS</v>
          </cell>
          <cell r="K388">
            <v>73062</v>
          </cell>
          <cell r="L388">
            <v>21101</v>
          </cell>
          <cell r="M388" t="str">
            <v>5111 13 01 00 00 00</v>
          </cell>
          <cell r="N388" t="str">
            <v>FACTURA</v>
          </cell>
          <cell r="O388" t="str">
            <v>Suministro de papelería para Financiera Rural, contrato consolidado con la SHCP 2013-2015</v>
          </cell>
          <cell r="P388">
            <v>41440</v>
          </cell>
          <cell r="Q388">
            <v>41639</v>
          </cell>
          <cell r="R388" t="str">
            <v>Multianual</v>
          </cell>
          <cell r="S388">
            <v>3187690</v>
          </cell>
          <cell r="T388" t="str">
            <v>2013_DERMS_01</v>
          </cell>
          <cell r="U388">
            <v>2</v>
          </cell>
          <cell r="V388">
            <v>0</v>
          </cell>
          <cell r="W388" t="str">
            <v>DERMS</v>
          </cell>
        </row>
        <row r="389">
          <cell r="G389" t="str">
            <v>GP 155-13</v>
          </cell>
          <cell r="H389">
            <v>41470</v>
          </cell>
          <cell r="I389" t="str">
            <v>IGNACIO SOBERANES CORTÉS</v>
          </cell>
          <cell r="J389" t="str">
            <v>DERMS</v>
          </cell>
          <cell r="K389">
            <v>73062</v>
          </cell>
          <cell r="L389">
            <v>21101</v>
          </cell>
          <cell r="M389" t="str">
            <v>5111 13 01 00 00 00</v>
          </cell>
          <cell r="N389" t="str">
            <v>FACTURA</v>
          </cell>
          <cell r="O389" t="str">
            <v>Suministro de papelería para Financiera Rural</v>
          </cell>
          <cell r="P389">
            <v>41440</v>
          </cell>
          <cell r="Q389">
            <v>41639</v>
          </cell>
          <cell r="R389" t="str">
            <v>Anual</v>
          </cell>
          <cell r="S389">
            <v>310000</v>
          </cell>
          <cell r="T389" t="str">
            <v>2013_DERMS_01</v>
          </cell>
          <cell r="U389">
            <v>3</v>
          </cell>
          <cell r="V389">
            <v>4</v>
          </cell>
          <cell r="W389" t="str">
            <v>DERMS</v>
          </cell>
        </row>
        <row r="390">
          <cell r="G390" t="str">
            <v>GP 156-13</v>
          </cell>
          <cell r="H390">
            <v>41470</v>
          </cell>
          <cell r="I390" t="str">
            <v>IGNACIO SOBERANES CORTÉS</v>
          </cell>
          <cell r="J390" t="str">
            <v>DERMS</v>
          </cell>
          <cell r="K390">
            <v>73062</v>
          </cell>
          <cell r="L390">
            <v>21401</v>
          </cell>
          <cell r="M390" t="str">
            <v>5111 13 04 00 00 00</v>
          </cell>
          <cell r="N390" t="str">
            <v>FACTURA</v>
          </cell>
          <cell r="O390" t="str">
            <v>Suministro de consumibles de cómputo para Financiera Rural a nivel nacional, contrato consolidado 2013</v>
          </cell>
          <cell r="P390">
            <v>41440</v>
          </cell>
          <cell r="Q390">
            <v>41639</v>
          </cell>
          <cell r="R390" t="str">
            <v>Anual</v>
          </cell>
          <cell r="S390">
            <v>0</v>
          </cell>
          <cell r="T390" t="str">
            <v>2013_DERMS_04</v>
          </cell>
          <cell r="U390">
            <v>3</v>
          </cell>
          <cell r="V390" t="str">
            <v>X</v>
          </cell>
          <cell r="W390" t="str">
            <v>DERMS</v>
          </cell>
        </row>
        <row r="391">
          <cell r="G391" t="str">
            <v>GP 157-13</v>
          </cell>
          <cell r="H391">
            <v>41472</v>
          </cell>
          <cell r="I391" t="str">
            <v>VÍCTOR ALEJANDRO  HERNÁNDEZ MORALES</v>
          </cell>
          <cell r="J391" t="str">
            <v>DETI</v>
          </cell>
          <cell r="K391">
            <v>73040</v>
          </cell>
          <cell r="L391">
            <v>32701</v>
          </cell>
          <cell r="M391" t="str">
            <v>5111 30 00 00 00 00</v>
          </cell>
          <cell r="N391" t="str">
            <v>FACTURA</v>
          </cell>
          <cell r="O391" t="str">
            <v>Certificado SSL Geo Trust Bussines ID Ejercicio 2013</v>
          </cell>
          <cell r="P391">
            <v>41472</v>
          </cell>
          <cell r="Q391">
            <v>41639</v>
          </cell>
          <cell r="R391" t="str">
            <v>Anual</v>
          </cell>
          <cell r="S391">
            <v>51000</v>
          </cell>
          <cell r="T391" t="str">
            <v>2013_DETI_10</v>
          </cell>
          <cell r="U391">
            <v>1</v>
          </cell>
          <cell r="V391">
            <v>1</v>
          </cell>
          <cell r="W391" t="str">
            <v>DETI</v>
          </cell>
        </row>
        <row r="392">
          <cell r="G392" t="str">
            <v>GP 158-13</v>
          </cell>
          <cell r="H392">
            <v>41477</v>
          </cell>
          <cell r="I392" t="str">
            <v>VÍCTOR ALEJANDRO  HERNÁNDEZ MORALES</v>
          </cell>
          <cell r="J392" t="str">
            <v>DETI</v>
          </cell>
          <cell r="K392">
            <v>73040</v>
          </cell>
          <cell r="L392">
            <v>32701</v>
          </cell>
          <cell r="M392" t="str">
            <v>5111 30 00 00 00 00</v>
          </cell>
          <cell r="N392" t="str">
            <v>FACTURA</v>
          </cell>
          <cell r="O392" t="str">
            <v>Mantenimiento de uso de licencia de los programas de cómputo de administración y gestión de riesgos integrales (AIS)</v>
          </cell>
          <cell r="P392">
            <v>41477</v>
          </cell>
          <cell r="Q392">
            <v>41639</v>
          </cell>
          <cell r="R392" t="str">
            <v>Anual</v>
          </cell>
          <cell r="S392">
            <v>179500</v>
          </cell>
          <cell r="T392" t="str">
            <v>2013_DETI_23</v>
          </cell>
          <cell r="U392">
            <v>1</v>
          </cell>
          <cell r="V392">
            <v>0</v>
          </cell>
          <cell r="W392" t="str">
            <v>DETI</v>
          </cell>
        </row>
        <row r="393">
          <cell r="G393" t="str">
            <v>GP 159-13</v>
          </cell>
          <cell r="H393">
            <v>41478</v>
          </cell>
          <cell r="I393" t="str">
            <v>NURIA SEFCHOVICH GONZÁLEZ</v>
          </cell>
          <cell r="J393" t="str">
            <v>DGAPEAS</v>
          </cell>
          <cell r="K393">
            <v>72003</v>
          </cell>
          <cell r="L393">
            <v>36201</v>
          </cell>
          <cell r="M393" t="str">
            <v>5110 01 90 00 00 00</v>
          </cell>
          <cell r="N393" t="str">
            <v>FACTURA</v>
          </cell>
          <cell r="O393" t="str">
            <v>producción de artículos promocionales para la campaña de comunicación social interna y externa de FR</v>
          </cell>
          <cell r="P393">
            <v>41478</v>
          </cell>
          <cell r="Q393">
            <v>41639</v>
          </cell>
          <cell r="R393" t="str">
            <v>Anual</v>
          </cell>
          <cell r="S393">
            <v>1717485.58</v>
          </cell>
          <cell r="T393" t="str">
            <v>2013_DGAPEAS_12</v>
          </cell>
          <cell r="U393">
            <v>9</v>
          </cell>
          <cell r="V393">
            <v>1</v>
          </cell>
          <cell r="W393" t="str">
            <v>DGAPEAS</v>
          </cell>
        </row>
        <row r="394">
          <cell r="G394" t="str">
            <v>GP 160-13</v>
          </cell>
          <cell r="H394">
            <v>41485</v>
          </cell>
          <cell r="I394" t="str">
            <v>RODOLFO OROZCO GALVEZ</v>
          </cell>
          <cell r="J394" t="str">
            <v>DGAPEAS</v>
          </cell>
          <cell r="K394">
            <v>72003</v>
          </cell>
          <cell r="L394">
            <v>33901</v>
          </cell>
          <cell r="M394" t="str">
            <v>5111 20 00 00 00 00</v>
          </cell>
          <cell r="N394" t="str">
            <v>FACTURA</v>
          </cell>
          <cell r="O394" t="str">
            <v>Diagnóstico para establecer los límites de tasas de intereses de los IFR's a los usuarios finales</v>
          </cell>
          <cell r="P394">
            <v>41485</v>
          </cell>
          <cell r="Q394">
            <v>41639</v>
          </cell>
          <cell r="R394" t="str">
            <v>Anual</v>
          </cell>
          <cell r="S394">
            <v>550000</v>
          </cell>
          <cell r="T394" t="str">
            <v>2013_DGAPEAS_07</v>
          </cell>
          <cell r="U394">
            <v>3</v>
          </cell>
          <cell r="V394">
            <v>1</v>
          </cell>
          <cell r="W394" t="str">
            <v>DGAPEAS</v>
          </cell>
        </row>
        <row r="395">
          <cell r="G395" t="str">
            <v>GP 161-13</v>
          </cell>
          <cell r="H395">
            <v>41487</v>
          </cell>
          <cell r="I395" t="str">
            <v>MA. EUGENIA CASTRELLÓN DE LEÓN</v>
          </cell>
          <cell r="J395" t="str">
            <v>DERH</v>
          </cell>
          <cell r="K395">
            <v>73059</v>
          </cell>
          <cell r="L395">
            <v>33401</v>
          </cell>
          <cell r="M395" t="str">
            <v>5108 02 01 02 01 00</v>
          </cell>
          <cell r="N395" t="str">
            <v>FACTURA</v>
          </cell>
          <cell r="O395" t="str">
            <v>Servicio de capacitación para la medición, gestión y modelación de administración de riesgos financieros para la Financiera Rural</v>
          </cell>
          <cell r="P395">
            <v>41487</v>
          </cell>
          <cell r="Q395">
            <v>41639</v>
          </cell>
          <cell r="R395" t="str">
            <v>Anual</v>
          </cell>
          <cell r="S395">
            <v>320000</v>
          </cell>
          <cell r="T395" t="str">
            <v>2013_DERH_24</v>
          </cell>
          <cell r="U395">
            <v>1</v>
          </cell>
          <cell r="V395">
            <v>1</v>
          </cell>
          <cell r="W395" t="str">
            <v>DERH</v>
          </cell>
        </row>
        <row r="396">
          <cell r="G396" t="str">
            <v>GP 162-13</v>
          </cell>
          <cell r="H396">
            <v>41488</v>
          </cell>
          <cell r="I396" t="str">
            <v>VÍCTOR ALEJANDRO  HERNÁNDEZ MORALES</v>
          </cell>
          <cell r="J396" t="str">
            <v>DETI</v>
          </cell>
          <cell r="K396">
            <v>73040</v>
          </cell>
          <cell r="L396">
            <v>32701</v>
          </cell>
          <cell r="M396" t="str">
            <v>5111 30 00 00 00 00</v>
          </cell>
          <cell r="N396" t="str">
            <v>FACTURA</v>
          </cell>
          <cell r="O396" t="str">
            <v>Renovación de la póliza de mantenimiento de software denominado "Spectrum"</v>
          </cell>
          <cell r="P396">
            <v>41488</v>
          </cell>
          <cell r="Q396">
            <v>41639</v>
          </cell>
          <cell r="R396" t="str">
            <v>Anual</v>
          </cell>
          <cell r="S396">
            <v>386672</v>
          </cell>
          <cell r="T396" t="str">
            <v>2013_DETI_13</v>
          </cell>
          <cell r="U396">
            <v>1</v>
          </cell>
          <cell r="V396">
            <v>1</v>
          </cell>
          <cell r="W396" t="str">
            <v>DETI</v>
          </cell>
        </row>
        <row r="397">
          <cell r="G397" t="str">
            <v>GP 163-13</v>
          </cell>
          <cell r="H397">
            <v>41493</v>
          </cell>
          <cell r="I397" t="str">
            <v>MA. EUGENIA CASTRELLÓN DE LEÓN</v>
          </cell>
          <cell r="J397" t="str">
            <v>DERH</v>
          </cell>
          <cell r="K397">
            <v>73059</v>
          </cell>
          <cell r="L397">
            <v>33901</v>
          </cell>
          <cell r="M397" t="str">
            <v>5111 20 00 00 00 00</v>
          </cell>
          <cell r="N397" t="str">
            <v>FACTURA</v>
          </cell>
          <cell r="O397" t="str">
            <v>Diagnóstico de cultura y clima organizacional</v>
          </cell>
          <cell r="P397">
            <v>41493</v>
          </cell>
          <cell r="Q397">
            <v>41639</v>
          </cell>
          <cell r="R397" t="str">
            <v>Anual</v>
          </cell>
          <cell r="S397">
            <v>200000</v>
          </cell>
          <cell r="T397" t="str">
            <v>2013_DERH_35</v>
          </cell>
          <cell r="U397">
            <v>1</v>
          </cell>
          <cell r="V397">
            <v>1</v>
          </cell>
          <cell r="W397" t="str">
            <v>DERH</v>
          </cell>
        </row>
        <row r="398">
          <cell r="G398" t="str">
            <v>GP 164-13</v>
          </cell>
          <cell r="H398">
            <v>41499</v>
          </cell>
          <cell r="I398" t="str">
            <v>GUSTAVO GONZÁLEZ ACEVEDO</v>
          </cell>
          <cell r="J398" t="str">
            <v>DEF</v>
          </cell>
          <cell r="K398">
            <v>73037</v>
          </cell>
          <cell r="L398">
            <v>33605</v>
          </cell>
          <cell r="M398" t="str">
            <v>5111 17 00 00 00 00</v>
          </cell>
          <cell r="N398" t="str">
            <v>FACTURA</v>
          </cell>
          <cell r="O398" t="str">
            <v>Publicación de estados financieros con cifras al 30 de junio de 2013, en los periódicos El Financiero y El Economista</v>
          </cell>
          <cell r="P398">
            <v>41499</v>
          </cell>
          <cell r="Q398">
            <v>41547</v>
          </cell>
          <cell r="R398" t="str">
            <v>Anual</v>
          </cell>
          <cell r="S398">
            <v>110000</v>
          </cell>
          <cell r="T398" t="str">
            <v>2013_DEF_05</v>
          </cell>
          <cell r="U398">
            <v>2</v>
          </cell>
          <cell r="V398">
            <v>4</v>
          </cell>
          <cell r="W398" t="str">
            <v>DEF</v>
          </cell>
        </row>
        <row r="399">
          <cell r="G399" t="str">
            <v>GP 165-13</v>
          </cell>
          <cell r="H399">
            <v>41506</v>
          </cell>
          <cell r="I399" t="str">
            <v>MA. EUGENIA CASTRELLÓN DE LEÓN</v>
          </cell>
          <cell r="J399" t="str">
            <v>DERH</v>
          </cell>
          <cell r="K399">
            <v>73059</v>
          </cell>
          <cell r="L399">
            <v>33401</v>
          </cell>
          <cell r="M399" t="str">
            <v>5108 02 01 02 01 00</v>
          </cell>
          <cell r="N399" t="str">
            <v>FACTURA</v>
          </cell>
          <cell r="O399" t="str">
            <v>Curso de Auditoría y Control Interno para Detección de Fraude</v>
          </cell>
          <cell r="P399">
            <v>41505</v>
          </cell>
          <cell r="Q399">
            <v>41639</v>
          </cell>
          <cell r="R399" t="str">
            <v>Anual</v>
          </cell>
          <cell r="S399">
            <v>35000</v>
          </cell>
          <cell r="T399" t="str">
            <v>2013_DERH_24</v>
          </cell>
          <cell r="U399">
            <v>2</v>
          </cell>
          <cell r="V399">
            <v>1</v>
          </cell>
          <cell r="W399" t="str">
            <v>DERH</v>
          </cell>
        </row>
        <row r="400">
          <cell r="G400" t="str">
            <v>GP 166-13</v>
          </cell>
          <cell r="H400">
            <v>41506</v>
          </cell>
          <cell r="I400" t="str">
            <v>JESICA ALYN MUÑOZ OLMEDO</v>
          </cell>
          <cell r="J400" t="str">
            <v>UAIR</v>
          </cell>
          <cell r="K400">
            <v>75009</v>
          </cell>
          <cell r="L400">
            <v>33901</v>
          </cell>
          <cell r="M400" t="str">
            <v>5111 20 00 00 00 00</v>
          </cell>
          <cell r="N400" t="str">
            <v>FACTURA</v>
          </cell>
          <cell r="O400" t="str">
            <v>Servicios para la calificación de la cartera crediticia de la Financiera Rural con la nueva metodología</v>
          </cell>
          <cell r="P400">
            <v>41505</v>
          </cell>
          <cell r="Q400">
            <v>41639</v>
          </cell>
          <cell r="R400" t="str">
            <v>Anual</v>
          </cell>
          <cell r="S400">
            <v>320000</v>
          </cell>
          <cell r="T400" t="str">
            <v>2013_UAIR_09</v>
          </cell>
          <cell r="U400">
            <v>3</v>
          </cell>
          <cell r="V400">
            <v>1</v>
          </cell>
          <cell r="W400" t="str">
            <v>UAIR</v>
          </cell>
        </row>
        <row r="401">
          <cell r="G401" t="str">
            <v>GP 167-13</v>
          </cell>
          <cell r="H401">
            <v>41513</v>
          </cell>
          <cell r="I401" t="str">
            <v>IGNACIO SOBERANES CORTÉS</v>
          </cell>
          <cell r="J401" t="str">
            <v>DERMS</v>
          </cell>
          <cell r="K401">
            <v>73062</v>
          </cell>
          <cell r="L401">
            <v>33901</v>
          </cell>
          <cell r="M401" t="str">
            <v>Administración de personal</v>
          </cell>
          <cell r="N401" t="str">
            <v>FACTURA</v>
          </cell>
          <cell r="O401" t="str">
            <v>Contratación del servicio integral de la administración de personal de la Financiera Rural, correspondiente a la Dirección General Adjunta de Crédito y a la Dirección General Adjunta de Promoción de Negocios y Coordinación Regional de la Financiera Rural</v>
          </cell>
          <cell r="P401">
            <v>41518</v>
          </cell>
          <cell r="Q401">
            <v>41639</v>
          </cell>
          <cell r="R401" t="str">
            <v>Anual</v>
          </cell>
          <cell r="S401">
            <v>4600000</v>
          </cell>
          <cell r="T401" t="str">
            <v>2013_DERMS_53</v>
          </cell>
          <cell r="U401">
            <v>1</v>
          </cell>
          <cell r="V401">
            <v>1</v>
          </cell>
          <cell r="W401" t="str">
            <v>DERMS</v>
          </cell>
        </row>
        <row r="402">
          <cell r="G402" t="str">
            <v>GP 168-13</v>
          </cell>
          <cell r="H402">
            <v>41514</v>
          </cell>
          <cell r="I402" t="str">
            <v>JAIME ALMONTE ÁLVAREZ</v>
          </cell>
          <cell r="J402" t="str">
            <v>DGAFPN</v>
          </cell>
          <cell r="K402">
            <v>72004</v>
          </cell>
          <cell r="L402">
            <v>33901</v>
          </cell>
          <cell r="M402" t="str">
            <v>5111 20 00 00 00 00</v>
          </cell>
          <cell r="N402" t="str">
            <v>FACTURA</v>
          </cell>
          <cell r="O402" t="str">
            <v>Diagnóstico de fortalecimiento del control interno de Financiera Rural</v>
          </cell>
          <cell r="P402">
            <v>41518</v>
          </cell>
          <cell r="Q402">
            <v>41639</v>
          </cell>
          <cell r="R402" t="str">
            <v>Anual</v>
          </cell>
          <cell r="S402">
            <v>4600000</v>
          </cell>
          <cell r="T402" t="str">
            <v>2013_DGAFPN_03</v>
          </cell>
          <cell r="U402">
            <v>1</v>
          </cell>
          <cell r="V402">
            <v>1</v>
          </cell>
          <cell r="W402" t="str">
            <v>DGAFPN</v>
          </cell>
        </row>
        <row r="403">
          <cell r="G403" t="str">
            <v>GP 169-13</v>
          </cell>
          <cell r="H403">
            <v>41528</v>
          </cell>
          <cell r="I403" t="str">
            <v>ROSELINA ISELA PALACIOS GONZÁLEZ</v>
          </cell>
          <cell r="J403" t="str">
            <v>DGAJF</v>
          </cell>
          <cell r="K403">
            <v>72006</v>
          </cell>
          <cell r="L403">
            <v>33901</v>
          </cell>
          <cell r="M403" t="str">
            <v>5111 20 00 00 00 00</v>
          </cell>
          <cell r="N403" t="str">
            <v>RECIBO DE HONORARIOS</v>
          </cell>
          <cell r="O403" t="str">
            <v>Servicios de Avalúos</v>
          </cell>
          <cell r="P403">
            <v>41520</v>
          </cell>
          <cell r="Q403">
            <v>41639</v>
          </cell>
          <cell r="R403" t="str">
            <v>Anual</v>
          </cell>
          <cell r="S403">
            <v>700000</v>
          </cell>
          <cell r="T403" t="str">
            <v>2013_DGAJF_13</v>
          </cell>
          <cell r="U403">
            <v>1</v>
          </cell>
          <cell r="V403">
            <v>0</v>
          </cell>
          <cell r="W403" t="str">
            <v>DGAJF</v>
          </cell>
        </row>
        <row r="404">
          <cell r="G404" t="str">
            <v>GP 170-13</v>
          </cell>
          <cell r="H404">
            <v>41528</v>
          </cell>
          <cell r="I404" t="str">
            <v>MA. EUGENIA CASTRELLÓN DE LEÓN</v>
          </cell>
          <cell r="J404" t="str">
            <v>DERH</v>
          </cell>
          <cell r="K404">
            <v>72001</v>
          </cell>
          <cell r="L404">
            <v>33401</v>
          </cell>
          <cell r="M404" t="str">
            <v>5108 02 01 02 01 00</v>
          </cell>
          <cell r="N404" t="str">
            <v>FACTURA</v>
          </cell>
          <cell r="O404" t="str">
            <v>Taller de manejo de comunicación en medios para los directivos de la Financiera Rural</v>
          </cell>
          <cell r="P404">
            <v>41520</v>
          </cell>
          <cell r="Q404">
            <v>41639</v>
          </cell>
          <cell r="R404" t="str">
            <v>Anual</v>
          </cell>
          <cell r="S404">
            <v>326000</v>
          </cell>
          <cell r="T404" t="str">
            <v>2013_DERH_22</v>
          </cell>
          <cell r="U404">
            <v>3</v>
          </cell>
          <cell r="V404">
            <v>1</v>
          </cell>
          <cell r="W404" t="str">
            <v>DERH</v>
          </cell>
        </row>
        <row r="405">
          <cell r="G405" t="str">
            <v>GP 171-13</v>
          </cell>
          <cell r="H405">
            <v>41528</v>
          </cell>
          <cell r="I405" t="str">
            <v>MA. EUGENIA CASTRELLÓN DE LEÓN</v>
          </cell>
          <cell r="J405" t="str">
            <v>DERH</v>
          </cell>
          <cell r="K405">
            <v>72001</v>
          </cell>
          <cell r="L405">
            <v>27101</v>
          </cell>
          <cell r="M405" t="str">
            <v>5106 12 00 00 00 00</v>
          </cell>
          <cell r="N405" t="str">
            <v>FACTURA</v>
          </cell>
          <cell r="O405" t="str">
            <v>Camisas para el personal de la Financiera Rural</v>
          </cell>
          <cell r="P405">
            <v>41521</v>
          </cell>
          <cell r="Q405">
            <v>41639</v>
          </cell>
          <cell r="R405" t="str">
            <v>Anual</v>
          </cell>
          <cell r="S405">
            <v>260000</v>
          </cell>
          <cell r="T405" t="str">
            <v>2013_DERH_18</v>
          </cell>
          <cell r="U405">
            <v>4</v>
          </cell>
          <cell r="V405">
            <v>1</v>
          </cell>
          <cell r="W405" t="str">
            <v>DERH</v>
          </cell>
        </row>
        <row r="406">
          <cell r="G406" t="str">
            <v>GP 172-13</v>
          </cell>
          <cell r="H406">
            <v>41528</v>
          </cell>
          <cell r="I406" t="str">
            <v>VÍCTOR ALEJANDRO  HERNÁNDEZ MORALES</v>
          </cell>
          <cell r="J406" t="str">
            <v>DETI</v>
          </cell>
          <cell r="K406">
            <v>72003</v>
          </cell>
          <cell r="L406">
            <v>33901</v>
          </cell>
          <cell r="M406" t="str">
            <v>5111 20 00 00 00 00</v>
          </cell>
          <cell r="N406" t="str">
            <v>FACTURA</v>
          </cell>
          <cell r="O406" t="str">
            <v>Integración al Sistema de Pagos Electrónicos Interbancarios (SPEI) ejercicio 2013</v>
          </cell>
          <cell r="P406">
            <v>41522</v>
          </cell>
          <cell r="Q406">
            <v>41639</v>
          </cell>
          <cell r="R406" t="str">
            <v>Anual</v>
          </cell>
          <cell r="S406">
            <v>300000</v>
          </cell>
          <cell r="T406" t="str">
            <v>2013_DETI_46</v>
          </cell>
          <cell r="U406">
            <v>1</v>
          </cell>
          <cell r="V406">
            <v>2</v>
          </cell>
          <cell r="W406" t="str">
            <v>DETI</v>
          </cell>
        </row>
        <row r="407">
          <cell r="G407" t="str">
            <v>GP 173-13</v>
          </cell>
          <cell r="H407">
            <v>41535</v>
          </cell>
          <cell r="I407" t="str">
            <v>MAURO DÍAZ DOMÍNGUEZ</v>
          </cell>
          <cell r="J407" t="str">
            <v>DGAPEAS</v>
          </cell>
          <cell r="K407">
            <v>72003</v>
          </cell>
          <cell r="L407">
            <v>36201</v>
          </cell>
          <cell r="M407" t="str">
            <v>5110 01 90 00 00 00</v>
          </cell>
          <cell r="N407" t="str">
            <v>FACTURA</v>
          </cell>
          <cell r="O407" t="str">
            <v>Creación y desarrollo de la estrategia de la campaña de comunicación social 2013 y en publicidad exterior</v>
          </cell>
          <cell r="P407">
            <v>41535</v>
          </cell>
          <cell r="Q407">
            <v>41639</v>
          </cell>
          <cell r="R407" t="str">
            <v>Anual</v>
          </cell>
          <cell r="S407">
            <v>5200000</v>
          </cell>
          <cell r="T407" t="str">
            <v>2013_DGAPEAS_12</v>
          </cell>
          <cell r="U407">
            <v>10</v>
          </cell>
          <cell r="V407">
            <v>1</v>
          </cell>
          <cell r="W407" t="str">
            <v>DGAPEAS</v>
          </cell>
        </row>
        <row r="408">
          <cell r="G408" t="str">
            <v>GP 174-13</v>
          </cell>
          <cell r="H408">
            <v>41537</v>
          </cell>
          <cell r="I408" t="str">
            <v>IGNACIO SOBERANES CORTÉS</v>
          </cell>
          <cell r="J408" t="str">
            <v>DERMS</v>
          </cell>
          <cell r="K408">
            <v>72007</v>
          </cell>
          <cell r="L408">
            <v>32302</v>
          </cell>
          <cell r="M408" t="str">
            <v>5111 90 02 00 00 00</v>
          </cell>
          <cell r="N408" t="str">
            <v>FACTURA</v>
          </cell>
          <cell r="O408" t="str">
            <v>Renta stand para Expo Financiera</v>
          </cell>
          <cell r="P408">
            <v>41541</v>
          </cell>
          <cell r="Q408">
            <v>41639</v>
          </cell>
          <cell r="R408" t="str">
            <v>Anual</v>
          </cell>
          <cell r="S408">
            <v>60000</v>
          </cell>
          <cell r="T408" t="str">
            <v>2013_DERMS_99</v>
          </cell>
          <cell r="U408">
            <v>1</v>
          </cell>
          <cell r="V408">
            <v>1</v>
          </cell>
          <cell r="W408" t="str">
            <v>DERMS</v>
          </cell>
        </row>
        <row r="409">
          <cell r="G409" t="str">
            <v>GP 175-13</v>
          </cell>
          <cell r="H409">
            <v>41543</v>
          </cell>
          <cell r="I409" t="str">
            <v>SERGIO RAFAEL MINGRAM DE LA GARZA</v>
          </cell>
          <cell r="J409" t="str">
            <v>DGAPEAS</v>
          </cell>
          <cell r="K409">
            <v>72003</v>
          </cell>
          <cell r="L409">
            <v>33901</v>
          </cell>
          <cell r="M409" t="str">
            <v>5111 20 00 00 00 00</v>
          </cell>
          <cell r="N409" t="str">
            <v>FACTURA</v>
          </cell>
          <cell r="O409" t="str">
            <v>Relativo a la operación del programa para la captura de gas metano en granjas de ganado vacuno y porcino, celebrado conla sociedad Carbon Solutions de México, S.A. de C.V.</v>
          </cell>
          <cell r="P409">
            <v>41543</v>
          </cell>
          <cell r="Q409">
            <v>41639</v>
          </cell>
          <cell r="R409" t="str">
            <v>Anual</v>
          </cell>
          <cell r="S409">
            <v>92700</v>
          </cell>
          <cell r="T409" t="str">
            <v>2013_DGAPEAS_07</v>
          </cell>
          <cell r="U409">
            <v>4</v>
          </cell>
          <cell r="V409">
            <v>1</v>
          </cell>
          <cell r="W409" t="str">
            <v>DGAPEAS</v>
          </cell>
        </row>
        <row r="410">
          <cell r="G410" t="str">
            <v>GP 176-13</v>
          </cell>
          <cell r="H410">
            <v>41551</v>
          </cell>
          <cell r="I410" t="str">
            <v>IGNACIO SOBERANES CORTÉS</v>
          </cell>
          <cell r="J410" t="str">
            <v>DERMS</v>
          </cell>
          <cell r="K410">
            <v>72007</v>
          </cell>
          <cell r="L410">
            <v>33605</v>
          </cell>
          <cell r="M410" t="str">
            <v>5111 17 00 00 00 00</v>
          </cell>
          <cell r="N410" t="str">
            <v>FACTURA</v>
          </cell>
          <cell r="O410" t="str">
            <v>Inserción de edictos en el Diario Oficial de la Federación y Editora La Prensa, S.A. de C.V.</v>
          </cell>
          <cell r="P410">
            <v>41550</v>
          </cell>
          <cell r="Q410">
            <v>41639</v>
          </cell>
          <cell r="R410" t="str">
            <v>Anual</v>
          </cell>
          <cell r="S410">
            <v>104868</v>
          </cell>
          <cell r="T410" t="str">
            <v>2013_DERMS_40</v>
          </cell>
          <cell r="U410">
            <v>1</v>
          </cell>
          <cell r="V410">
            <v>0</v>
          </cell>
          <cell r="W410" t="str">
            <v>DERMS</v>
          </cell>
        </row>
        <row r="411">
          <cell r="G411" t="str">
            <v>GP 177-13</v>
          </cell>
          <cell r="H411">
            <v>41551</v>
          </cell>
          <cell r="I411" t="str">
            <v>NALLELY RODRÍGUEZ REYNA</v>
          </cell>
          <cell r="J411" t="str">
            <v>DECI</v>
          </cell>
          <cell r="K411">
            <v>73002</v>
          </cell>
          <cell r="L411">
            <v>33104</v>
          </cell>
          <cell r="M411" t="str">
            <v>5108 02 01 02 04 00</v>
          </cell>
          <cell r="N411" t="str">
            <v>FACTURA</v>
          </cell>
          <cell r="O411" t="str">
            <v>Contratación del Servicio de Auditoría Externa, para dictaminar los Estados Financieros del 1o de enero al 31 de diciembre de 2013, de la Financiera Rural</v>
          </cell>
          <cell r="P411">
            <v>41579</v>
          </cell>
          <cell r="Q411">
            <v>41639</v>
          </cell>
          <cell r="R411" t="str">
            <v>Cancelado</v>
          </cell>
          <cell r="S411">
            <v>0</v>
          </cell>
          <cell r="T411" t="str">
            <v>2013_DECI_04</v>
          </cell>
          <cell r="U411">
            <v>3</v>
          </cell>
          <cell r="V411" t="str">
            <v>X</v>
          </cell>
          <cell r="W411" t="str">
            <v>DECI</v>
          </cell>
        </row>
        <row r="412">
          <cell r="G412" t="str">
            <v>GP 178-13</v>
          </cell>
          <cell r="H412">
            <v>41551</v>
          </cell>
          <cell r="I412" t="str">
            <v>IGNACIO SOBERANES CORTÉS</v>
          </cell>
          <cell r="J412" t="str">
            <v>DERMS</v>
          </cell>
          <cell r="K412">
            <v>72007</v>
          </cell>
          <cell r="L412">
            <v>34701</v>
          </cell>
          <cell r="M412" t="str">
            <v>5111 23 00 00 00 00</v>
          </cell>
          <cell r="N412" t="str">
            <v>FACTURA</v>
          </cell>
          <cell r="O412" t="str">
            <v>Fletes maniobras y servicio de transporte de materiales, útiles de oficina, mobiliario, cajas de archivo muerto, entre otros</v>
          </cell>
          <cell r="P412">
            <v>41550</v>
          </cell>
          <cell r="Q412">
            <v>41639</v>
          </cell>
          <cell r="R412" t="str">
            <v>Anual</v>
          </cell>
          <cell r="S412">
            <v>326000</v>
          </cell>
          <cell r="T412" t="str">
            <v>2013_DERMS_57</v>
          </cell>
          <cell r="U412">
            <v>1</v>
          </cell>
          <cell r="V412">
            <v>1</v>
          </cell>
          <cell r="W412" t="str">
            <v>DERMS</v>
          </cell>
        </row>
        <row r="413">
          <cell r="G413" t="str">
            <v>GP 179-13</v>
          </cell>
          <cell r="H413">
            <v>41551</v>
          </cell>
          <cell r="I413" t="str">
            <v>IGNACIO SOBERANES CORTÉS</v>
          </cell>
          <cell r="J413" t="str">
            <v>DERMS</v>
          </cell>
          <cell r="K413">
            <v>72007</v>
          </cell>
          <cell r="L413">
            <v>33901</v>
          </cell>
          <cell r="M413" t="str">
            <v>5111 20 00 00 00 00</v>
          </cell>
          <cell r="N413" t="str">
            <v>FACTURA</v>
          </cell>
          <cell r="O413" t="str">
            <v>Servicios de Centro de Contacto</v>
          </cell>
          <cell r="P413">
            <v>41554</v>
          </cell>
          <cell r="Q413">
            <v>41639</v>
          </cell>
          <cell r="R413" t="str">
            <v>Anual</v>
          </cell>
          <cell r="S413">
            <v>140000</v>
          </cell>
          <cell r="T413" t="str">
            <v>2013_DERMS_53</v>
          </cell>
          <cell r="U413">
            <v>2</v>
          </cell>
          <cell r="V413">
            <v>1</v>
          </cell>
          <cell r="W413" t="str">
            <v>DERMS</v>
          </cell>
        </row>
        <row r="414">
          <cell r="G414" t="str">
            <v>GP 180-13</v>
          </cell>
          <cell r="H414">
            <v>41557</v>
          </cell>
          <cell r="I414" t="str">
            <v>NURIA SEFCHOVICH GONZÁLEZ</v>
          </cell>
          <cell r="J414" t="str">
            <v>DGAPEAS</v>
          </cell>
          <cell r="K414">
            <v>72003</v>
          </cell>
          <cell r="L414">
            <v>36201</v>
          </cell>
          <cell r="M414" t="str">
            <v>5110 01 90 00 00 00</v>
          </cell>
          <cell r="N414" t="str">
            <v>FACTURA</v>
          </cell>
          <cell r="O414" t="str">
            <v>Publicación de banners de la campaña 2013 de FR en sitios web dirigidos al sector agropecuario</v>
          </cell>
          <cell r="P414">
            <v>41557</v>
          </cell>
          <cell r="Q414">
            <v>41639</v>
          </cell>
          <cell r="R414" t="str">
            <v>Anual</v>
          </cell>
          <cell r="S414">
            <v>96754</v>
          </cell>
          <cell r="T414" t="str">
            <v>2013_DGAPEAS_12</v>
          </cell>
          <cell r="U414">
            <v>11</v>
          </cell>
          <cell r="V414">
            <v>2</v>
          </cell>
          <cell r="W414" t="str">
            <v>DGAPEAS</v>
          </cell>
        </row>
        <row r="415">
          <cell r="G415" t="str">
            <v>GP 181-13</v>
          </cell>
          <cell r="H415">
            <v>41558</v>
          </cell>
          <cell r="I415" t="str">
            <v>VÍCTOR ALEJANDRO  HERNÁNDEZ MORALES</v>
          </cell>
          <cell r="J415" t="str">
            <v>DETI</v>
          </cell>
          <cell r="K415">
            <v>72003</v>
          </cell>
          <cell r="L415">
            <v>32701</v>
          </cell>
          <cell r="M415" t="str">
            <v>5111 30 00 00 00 00</v>
          </cell>
          <cell r="N415" t="str">
            <v>FACTURA</v>
          </cell>
          <cell r="O415" t="str">
            <v>Renovación del mantenimiento para el Sistema de Gestión ORCA GRC (Sistema Automatizado para la Gestión del Gobierno Corporativo, Riesgos y Cumplimiento)</v>
          </cell>
          <cell r="P415">
            <v>41558</v>
          </cell>
          <cell r="Q415">
            <v>41639</v>
          </cell>
          <cell r="R415" t="str">
            <v>Anual</v>
          </cell>
          <cell r="S415">
            <v>49210</v>
          </cell>
          <cell r="T415" t="str">
            <v>2013_DETI_20</v>
          </cell>
          <cell r="U415">
            <v>1</v>
          </cell>
          <cell r="V415">
            <v>1</v>
          </cell>
          <cell r="W415" t="str">
            <v>DETI</v>
          </cell>
        </row>
        <row r="416">
          <cell r="G416" t="str">
            <v>GP 182-13</v>
          </cell>
          <cell r="H416">
            <v>41561</v>
          </cell>
          <cell r="I416" t="str">
            <v>MA. EUGENIA CASTRELLÓN DE LEÓN</v>
          </cell>
          <cell r="J416" t="str">
            <v>DERH</v>
          </cell>
          <cell r="K416">
            <v>72001</v>
          </cell>
          <cell r="L416">
            <v>33401</v>
          </cell>
          <cell r="M416" t="str">
            <v>5108 02 01 02 01 00</v>
          </cell>
          <cell r="N416" t="str">
            <v>FACTURA</v>
          </cell>
          <cell r="O416" t="str">
            <v>Actualización del Curso de Inducción a la Financiera Rural</v>
          </cell>
          <cell r="P416">
            <v>41561</v>
          </cell>
          <cell r="Q416">
            <v>41639</v>
          </cell>
          <cell r="R416" t="str">
            <v>Anual</v>
          </cell>
          <cell r="S416">
            <v>70000</v>
          </cell>
          <cell r="T416" t="str">
            <v>2013_DERH_22</v>
          </cell>
          <cell r="U416">
            <v>4</v>
          </cell>
          <cell r="V416">
            <v>1</v>
          </cell>
          <cell r="W416" t="str">
            <v>DERH</v>
          </cell>
        </row>
        <row r="417">
          <cell r="G417" t="str">
            <v>GP 183-13</v>
          </cell>
          <cell r="H417">
            <v>41564</v>
          </cell>
          <cell r="I417" t="str">
            <v>MA. EUGENIA CASTRELLÓN DE LEÓN</v>
          </cell>
          <cell r="J417" t="str">
            <v>DERH</v>
          </cell>
          <cell r="K417">
            <v>72001</v>
          </cell>
          <cell r="L417">
            <v>27101</v>
          </cell>
          <cell r="M417" t="str">
            <v>5106 12 00 00 00 00</v>
          </cell>
          <cell r="N417" t="str">
            <v>FACTURA</v>
          </cell>
          <cell r="O417" t="str">
            <v>Elaboración de uniformes para el personal técnico operativo de la Financiera Rural</v>
          </cell>
          <cell r="P417">
            <v>41561</v>
          </cell>
          <cell r="Q417">
            <v>41639</v>
          </cell>
          <cell r="R417" t="str">
            <v>Anual</v>
          </cell>
          <cell r="S417">
            <v>1684416.16</v>
          </cell>
          <cell r="T417" t="str">
            <v>2013_DERH_18</v>
          </cell>
          <cell r="U417">
            <v>5</v>
          </cell>
          <cell r="V417">
            <v>1</v>
          </cell>
          <cell r="W417" t="str">
            <v>DERH</v>
          </cell>
        </row>
        <row r="418">
          <cell r="G418" t="str">
            <v>GP 184-13</v>
          </cell>
          <cell r="H418">
            <v>41561</v>
          </cell>
          <cell r="I418" t="str">
            <v>SALVADOR GAZCA HERRERA</v>
          </cell>
          <cell r="J418" t="str">
            <v>DETI</v>
          </cell>
          <cell r="K418">
            <v>72003</v>
          </cell>
          <cell r="L418">
            <v>33901</v>
          </cell>
          <cell r="M418" t="str">
            <v>5111 20 00 00 00 00</v>
          </cell>
          <cell r="N418" t="str">
            <v>FACTURA</v>
          </cell>
          <cell r="O418" t="str">
            <v>Reingeniería de procesos sustantivos</v>
          </cell>
          <cell r="P418">
            <v>41556</v>
          </cell>
          <cell r="Q418">
            <v>41639</v>
          </cell>
          <cell r="R418" t="str">
            <v>Anual</v>
          </cell>
          <cell r="S418">
            <v>1900000</v>
          </cell>
          <cell r="T418" t="str">
            <v>2013_DETI_47</v>
          </cell>
          <cell r="U418">
            <v>1</v>
          </cell>
          <cell r="V418">
            <v>0</v>
          </cell>
          <cell r="W418" t="str">
            <v>DETI</v>
          </cell>
        </row>
        <row r="419">
          <cell r="G419" t="str">
            <v>GP 185-13</v>
          </cell>
          <cell r="H419">
            <v>41568</v>
          </cell>
          <cell r="I419" t="str">
            <v>NALLELY RODRÍGUEZ REYNA</v>
          </cell>
          <cell r="J419" t="str">
            <v>DECI</v>
          </cell>
          <cell r="K419">
            <v>73002</v>
          </cell>
          <cell r="L419">
            <v>33105</v>
          </cell>
          <cell r="M419" t="str">
            <v>5108 02 01 02 06 00</v>
          </cell>
          <cell r="N419" t="str">
            <v>FACTURA</v>
          </cell>
          <cell r="O419" t="str">
            <v>Contratación del servicio de revisión legal, del 01 de julio de 2012 al 30 de junio de 2013 del a Financiera Rural en cumplimiento al numeral 9+3, fracción III, inciso b) de las Disposiciones de carácter general en materia prudencial, contable y para el requerimiento de información aplicables a la Financiera Rural</v>
          </cell>
          <cell r="P419">
            <v>41589</v>
          </cell>
          <cell r="Q419">
            <v>41639</v>
          </cell>
          <cell r="R419" t="str">
            <v>Anual</v>
          </cell>
          <cell r="S419">
            <v>500000</v>
          </cell>
          <cell r="T419" t="str">
            <v>2013_DECI_10</v>
          </cell>
          <cell r="U419">
            <v>1</v>
          </cell>
          <cell r="V419">
            <v>1</v>
          </cell>
          <cell r="W419" t="str">
            <v>DECI</v>
          </cell>
        </row>
        <row r="420">
          <cell r="G420" t="str">
            <v>GP 186-13</v>
          </cell>
          <cell r="H420">
            <v>41569</v>
          </cell>
          <cell r="I420" t="str">
            <v>NALLELY RODRÍGUEZ REYNA</v>
          </cell>
          <cell r="J420" t="str">
            <v>DECI</v>
          </cell>
          <cell r="K420">
            <v>73002</v>
          </cell>
          <cell r="L420">
            <v>32701</v>
          </cell>
          <cell r="M420" t="str">
            <v>5111 30 00 00 00 00</v>
          </cell>
          <cell r="N420" t="str">
            <v>FACTURA</v>
          </cell>
          <cell r="O420" t="str">
            <v>Renovación del mantenimiento para el software de gobierno, Riesgo y cumplimiento, denominado ORCA.</v>
          </cell>
          <cell r="P420">
            <v>41579</v>
          </cell>
          <cell r="Q420">
            <v>41639</v>
          </cell>
          <cell r="R420" t="str">
            <v>Cancelado</v>
          </cell>
          <cell r="S420">
            <v>0</v>
          </cell>
          <cell r="U420">
            <v>4</v>
          </cell>
          <cell r="V420" t="str">
            <v>X</v>
          </cell>
          <cell r="W420" t="str">
            <v/>
          </cell>
        </row>
        <row r="421">
          <cell r="G421" t="str">
            <v>GP 187-13</v>
          </cell>
          <cell r="H421">
            <v>41569</v>
          </cell>
          <cell r="I421" t="str">
            <v>NALLELY RODRÍGUEZ REYNA</v>
          </cell>
          <cell r="J421" t="str">
            <v>DECI</v>
          </cell>
          <cell r="K421">
            <v>73002</v>
          </cell>
          <cell r="L421">
            <v>33105</v>
          </cell>
          <cell r="M421" t="str">
            <v>5108 02 01 02 06 00</v>
          </cell>
          <cell r="N421" t="str">
            <v>FACTURA</v>
          </cell>
          <cell r="O421" t="str">
            <v>Evaluación sobre la administración de riesgos ejercicio 2013</v>
          </cell>
          <cell r="P421">
            <v>41579</v>
          </cell>
          <cell r="Q421">
            <v>41639</v>
          </cell>
          <cell r="R421" t="str">
            <v>Anual</v>
          </cell>
          <cell r="S421">
            <v>44000</v>
          </cell>
          <cell r="T421" t="str">
            <v>2013_DECI_06</v>
          </cell>
          <cell r="U421">
            <v>1</v>
          </cell>
          <cell r="V421">
            <v>1</v>
          </cell>
          <cell r="W421" t="str">
            <v>DECI</v>
          </cell>
        </row>
        <row r="422">
          <cell r="G422" t="str">
            <v>GP 188-13</v>
          </cell>
          <cell r="H422">
            <v>41569</v>
          </cell>
          <cell r="I422" t="str">
            <v>NALLELY RODRÍGUEZ REYNA</v>
          </cell>
          <cell r="J422" t="str">
            <v>DECI</v>
          </cell>
          <cell r="K422">
            <v>73002</v>
          </cell>
          <cell r="L422">
            <v>33104</v>
          </cell>
          <cell r="M422" t="str">
            <v>5108 02 01 02 04 00</v>
          </cell>
          <cell r="N422" t="str">
            <v>FACTURE</v>
          </cell>
          <cell r="O422" t="str">
            <v>Contratación del servicio de auditoría externa, ara dictaminar los estados financieros del 1o de enero al 31 de diciembre de 2013 de la Financiera Rural</v>
          </cell>
          <cell r="P422">
            <v>41579</v>
          </cell>
          <cell r="Q422">
            <v>41639</v>
          </cell>
          <cell r="R422" t="str">
            <v>Anual</v>
          </cell>
          <cell r="S422">
            <v>381364</v>
          </cell>
          <cell r="T422" t="str">
            <v>2013_DECI_04</v>
          </cell>
          <cell r="U422">
            <v>4</v>
          </cell>
          <cell r="V422">
            <v>1</v>
          </cell>
          <cell r="W422" t="str">
            <v>DECI</v>
          </cell>
        </row>
        <row r="423">
          <cell r="G423" t="str">
            <v>GP 189-13</v>
          </cell>
          <cell r="H423">
            <v>41570</v>
          </cell>
          <cell r="I423" t="str">
            <v>MA. EUGENIA CASTRELLÓN DE LEÓN</v>
          </cell>
          <cell r="J423" t="str">
            <v>DERH</v>
          </cell>
          <cell r="K423">
            <v>72001</v>
          </cell>
          <cell r="L423">
            <v>33401</v>
          </cell>
          <cell r="M423" t="str">
            <v>5108 02 01 02 01 00</v>
          </cell>
          <cell r="N423" t="str">
            <v>FACTURA</v>
          </cell>
          <cell r="O423" t="str">
            <v>Congreso Nacional de Valuación</v>
          </cell>
          <cell r="P423">
            <v>41570</v>
          </cell>
          <cell r="Q423">
            <v>41639</v>
          </cell>
          <cell r="R423" t="str">
            <v>Anual</v>
          </cell>
          <cell r="S423">
            <v>31600</v>
          </cell>
          <cell r="T423" t="str">
            <v>2013_DERH_22</v>
          </cell>
          <cell r="U423">
            <v>5</v>
          </cell>
          <cell r="V423">
            <v>1</v>
          </cell>
          <cell r="W423" t="str">
            <v>DERH</v>
          </cell>
        </row>
        <row r="424">
          <cell r="G424" t="str">
            <v>GP 190-13</v>
          </cell>
          <cell r="H424">
            <v>41572</v>
          </cell>
          <cell r="I424" t="str">
            <v>MA. EUGENIA CASTRELLÓN DE LEÓN</v>
          </cell>
          <cell r="J424" t="str">
            <v>DERH</v>
          </cell>
          <cell r="K424">
            <v>72001</v>
          </cell>
          <cell r="L424">
            <v>21101</v>
          </cell>
          <cell r="M424" t="str">
            <v>5111 13 01 00 00 00</v>
          </cell>
          <cell r="N424" t="str">
            <v>FACTURA</v>
          </cell>
          <cell r="O424" t="str">
            <v>Consumibles para la impresión de credenciales administrativas</v>
          </cell>
          <cell r="P424">
            <v>41572</v>
          </cell>
          <cell r="Q424">
            <v>41639</v>
          </cell>
          <cell r="R424" t="str">
            <v>Anual</v>
          </cell>
          <cell r="S424">
            <v>60000</v>
          </cell>
          <cell r="T424" t="str">
            <v>2013_DERH_36</v>
          </cell>
          <cell r="U424">
            <v>1</v>
          </cell>
          <cell r="V424">
            <v>1</v>
          </cell>
          <cell r="W424" t="str">
            <v>DERH</v>
          </cell>
        </row>
        <row r="425">
          <cell r="G425" t="str">
            <v>GP 191-13</v>
          </cell>
          <cell r="H425">
            <v>41577</v>
          </cell>
          <cell r="I425" t="str">
            <v>NURIA SEFCHOVICH GONZÁLEZ</v>
          </cell>
          <cell r="J425" t="str">
            <v>DGAPEAS</v>
          </cell>
          <cell r="K425">
            <v>72003</v>
          </cell>
          <cell r="L425">
            <v>36201</v>
          </cell>
          <cell r="M425" t="str">
            <v>5110 01 90 00 00 00</v>
          </cell>
          <cell r="N425" t="str">
            <v>FACTURA</v>
          </cell>
          <cell r="O425" t="str">
            <v>Publicación de anuncios publicitarios de la FR en medios impresos</v>
          </cell>
          <cell r="P425">
            <v>41577</v>
          </cell>
          <cell r="Q425">
            <v>41639</v>
          </cell>
          <cell r="R425" t="str">
            <v>Anual</v>
          </cell>
          <cell r="S425">
            <v>206440</v>
          </cell>
          <cell r="T425" t="str">
            <v>2013_DGAPEAS_12</v>
          </cell>
          <cell r="U425">
            <v>12</v>
          </cell>
          <cell r="V425">
            <v>3</v>
          </cell>
          <cell r="W425" t="str">
            <v>DGAPEAS</v>
          </cell>
        </row>
        <row r="426">
          <cell r="G426" t="str">
            <v>GP 192-13</v>
          </cell>
          <cell r="H426">
            <v>41582</v>
          </cell>
          <cell r="I426" t="str">
            <v>VÍCTOR ALEJANDRO  HERNÁNDEZ MORALES</v>
          </cell>
          <cell r="J426" t="str">
            <v>DETI</v>
          </cell>
          <cell r="K426">
            <v>72003</v>
          </cell>
          <cell r="L426">
            <v>33301</v>
          </cell>
          <cell r="M426" t="str">
            <v>5108 02 01 02 02 00</v>
          </cell>
          <cell r="N426" t="str">
            <v>FACTURA</v>
          </cell>
          <cell r="O426" t="str">
            <v>Solución de seguridad End Piont</v>
          </cell>
          <cell r="P426">
            <v>41582</v>
          </cell>
          <cell r="Q426">
            <v>41639</v>
          </cell>
          <cell r="R426" t="str">
            <v>Anual</v>
          </cell>
          <cell r="S426">
            <v>1000000</v>
          </cell>
          <cell r="T426" t="str">
            <v>2013_DETI_40</v>
          </cell>
          <cell r="U426">
            <v>5</v>
          </cell>
          <cell r="V426">
            <v>0</v>
          </cell>
          <cell r="W426" t="str">
            <v>DETI</v>
          </cell>
        </row>
        <row r="427">
          <cell r="G427" t="str">
            <v>GP 193-13</v>
          </cell>
          <cell r="H427">
            <v>41583</v>
          </cell>
          <cell r="I427" t="str">
            <v>VÍCTOR ALEJANDRO  HERNÁNDEZ MORALES</v>
          </cell>
          <cell r="J427" t="str">
            <v>DETI</v>
          </cell>
          <cell r="K427">
            <v>72003</v>
          </cell>
          <cell r="L427">
            <v>33301</v>
          </cell>
          <cell r="M427" t="str">
            <v>5108 02 01 02 02 00</v>
          </cell>
          <cell r="N427" t="str">
            <v>FACTURA</v>
          </cell>
          <cell r="O427" t="str">
            <v>Prestación del servicio para el control del proceso de dispersión</v>
          </cell>
          <cell r="P427">
            <v>41583</v>
          </cell>
          <cell r="Q427">
            <v>41639</v>
          </cell>
          <cell r="R427" t="str">
            <v>Anual</v>
          </cell>
          <cell r="S427">
            <v>84000</v>
          </cell>
          <cell r="T427" t="str">
            <v>2013_DETI_40</v>
          </cell>
          <cell r="U427">
            <v>6</v>
          </cell>
          <cell r="V427">
            <v>1</v>
          </cell>
          <cell r="W427" t="str">
            <v>DETI</v>
          </cell>
        </row>
        <row r="428">
          <cell r="G428" t="str">
            <v>GP 194-13</v>
          </cell>
          <cell r="H428">
            <v>41583</v>
          </cell>
          <cell r="I428" t="str">
            <v>IGNACIO SOBERANES CORTÉS</v>
          </cell>
          <cell r="J428" t="str">
            <v>DERMS</v>
          </cell>
          <cell r="K428">
            <v>72007</v>
          </cell>
          <cell r="L428">
            <v>33901</v>
          </cell>
          <cell r="M428" t="str">
            <v>Administración de personal</v>
          </cell>
          <cell r="N428" t="str">
            <v>CFD</v>
          </cell>
          <cell r="O428" t="str">
            <v>Contratación del Servicio Integral de la administración de personal de la financiera Rural, correspondiente a la Dirección General Adjunta de Crédito y a la Dirección General Adjunta de Promoción de Negocios y Coordinación Regional, (adicional al folio GP 167-2013</v>
          </cell>
          <cell r="P428">
            <v>41584</v>
          </cell>
          <cell r="Q428">
            <v>41639</v>
          </cell>
          <cell r="R428" t="str">
            <v>Anual</v>
          </cell>
          <cell r="S428">
            <v>5400000</v>
          </cell>
          <cell r="T428" t="str">
            <v>2013_DERMS_53</v>
          </cell>
          <cell r="U428">
            <v>3</v>
          </cell>
          <cell r="V428">
            <v>0</v>
          </cell>
          <cell r="W428" t="str">
            <v>DERMS</v>
          </cell>
        </row>
        <row r="429">
          <cell r="G429" t="str">
            <v>GP 195-13</v>
          </cell>
          <cell r="H429">
            <v>41583</v>
          </cell>
          <cell r="I429" t="str">
            <v>IGNACIO SOBERANES CORTÉS</v>
          </cell>
          <cell r="J429" t="str">
            <v>DERMS</v>
          </cell>
          <cell r="K429">
            <v>72007</v>
          </cell>
          <cell r="L429">
            <v>33801</v>
          </cell>
          <cell r="M429" t="str">
            <v>5111 06 03 00 00 00</v>
          </cell>
          <cell r="N429" t="str">
            <v>CFD</v>
          </cell>
          <cell r="O429" t="str">
            <v>Servicios de seguridad y vigilancia de las oficinas de la Financiera Rural a nivel nacional (ampliación del 18.33% del monto máximo del contrato plurianual LP-DERMS-33801-038-13. Adicional a la Suficiencia Presupuestal GP-065-2013).</v>
          </cell>
          <cell r="P429">
            <v>41584</v>
          </cell>
          <cell r="Q429">
            <v>41639</v>
          </cell>
          <cell r="R429" t="str">
            <v>Anual</v>
          </cell>
          <cell r="S429">
            <v>2200000</v>
          </cell>
          <cell r="T429" t="str">
            <v>2013_DERMS_43</v>
          </cell>
          <cell r="U429">
            <v>3</v>
          </cell>
          <cell r="V429">
            <v>0</v>
          </cell>
          <cell r="W429" t="str">
            <v>DERMS</v>
          </cell>
        </row>
        <row r="430">
          <cell r="G430" t="str">
            <v>GP 196-13</v>
          </cell>
          <cell r="H430">
            <v>41584</v>
          </cell>
          <cell r="I430" t="str">
            <v>MA. EUGENIA CASTRELLÓN DE LEÓN</v>
          </cell>
          <cell r="J430" t="str">
            <v>DERH</v>
          </cell>
          <cell r="K430">
            <v>72001</v>
          </cell>
          <cell r="L430">
            <v>33901</v>
          </cell>
          <cell r="M430" t="str">
            <v>5111 20 00 00 00 00</v>
          </cell>
          <cell r="N430" t="str">
            <v>FACTURA</v>
          </cell>
          <cell r="O430" t="str">
            <v>Elaboración de una Guía de Recomendaciones y Acciones Rápidas</v>
          </cell>
          <cell r="P430">
            <v>41584</v>
          </cell>
          <cell r="Q430">
            <v>41639</v>
          </cell>
          <cell r="R430" t="str">
            <v>Anual</v>
          </cell>
          <cell r="S430">
            <v>100000</v>
          </cell>
          <cell r="T430" t="str">
            <v>2013_DERH_35</v>
          </cell>
          <cell r="U430">
            <v>2</v>
          </cell>
          <cell r="V430">
            <v>1</v>
          </cell>
          <cell r="W430" t="str">
            <v>DERH</v>
          </cell>
        </row>
        <row r="431">
          <cell r="G431" t="str">
            <v>GP 197-13</v>
          </cell>
          <cell r="H431">
            <v>41584</v>
          </cell>
          <cell r="I431" t="str">
            <v>NURIA SEFCHOVICH GONZÁLEZ</v>
          </cell>
          <cell r="J431" t="str">
            <v>DGAPEAS</v>
          </cell>
          <cell r="K431">
            <v>72003</v>
          </cell>
          <cell r="L431">
            <v>36201</v>
          </cell>
          <cell r="M431" t="str">
            <v>5110 01 90 00 00 00</v>
          </cell>
          <cell r="N431" t="str">
            <v>FACTURA</v>
          </cell>
          <cell r="O431" t="str">
            <v>Producción de materiales impresos para la Campaña de Comunicación Social 2013</v>
          </cell>
          <cell r="P431">
            <v>41584</v>
          </cell>
          <cell r="Q431">
            <v>41639</v>
          </cell>
          <cell r="R431" t="str">
            <v>Anual</v>
          </cell>
          <cell r="S431">
            <v>800000</v>
          </cell>
          <cell r="T431" t="str">
            <v>2013_DGAPEAS_12</v>
          </cell>
          <cell r="U431">
            <v>13</v>
          </cell>
          <cell r="V431">
            <v>3</v>
          </cell>
          <cell r="W431" t="str">
            <v>DGAPEAS</v>
          </cell>
        </row>
        <row r="432">
          <cell r="G432" t="str">
            <v>GP 198-13</v>
          </cell>
          <cell r="U432">
            <v>5</v>
          </cell>
          <cell r="V432" t="str">
            <v>X</v>
          </cell>
          <cell r="W432" t="str">
            <v/>
          </cell>
        </row>
        <row r="433">
          <cell r="G433" t="str">
            <v>GP 199-13</v>
          </cell>
          <cell r="H433">
            <v>41585</v>
          </cell>
          <cell r="I433" t="str">
            <v>IGNACIO SOBERANES CORTÉS</v>
          </cell>
          <cell r="J433" t="str">
            <v>DERH</v>
          </cell>
          <cell r="K433">
            <v>72001</v>
          </cell>
          <cell r="L433">
            <v>33401</v>
          </cell>
          <cell r="M433" t="str">
            <v>5108 02 01 02 01 00</v>
          </cell>
          <cell r="N433" t="str">
            <v>FACTURA</v>
          </cell>
          <cell r="O433" t="str">
            <v>Servicio de capacitación para personal de la Financiera Rural</v>
          </cell>
          <cell r="P433">
            <v>41585</v>
          </cell>
          <cell r="Q433">
            <v>41639</v>
          </cell>
          <cell r="R433" t="str">
            <v>Anual</v>
          </cell>
          <cell r="S433">
            <v>500000</v>
          </cell>
          <cell r="T433" t="str">
            <v>2013_DERH_22</v>
          </cell>
          <cell r="U433">
            <v>6</v>
          </cell>
          <cell r="V433">
            <v>2</v>
          </cell>
          <cell r="W433" t="str">
            <v>DERH</v>
          </cell>
        </row>
        <row r="434">
          <cell r="G434" t="str">
            <v>GP 200-13</v>
          </cell>
          <cell r="H434">
            <v>41589</v>
          </cell>
          <cell r="I434" t="str">
            <v>MA. EUGENIA CASTRELLÓN DE LEÓN</v>
          </cell>
          <cell r="J434" t="str">
            <v>DERH</v>
          </cell>
          <cell r="K434">
            <v>73059</v>
          </cell>
          <cell r="L434">
            <v>33401</v>
          </cell>
          <cell r="M434" t="str">
            <v>5108 02 01 02 01 00</v>
          </cell>
          <cell r="N434" t="str">
            <v>FACTURA</v>
          </cell>
          <cell r="O434" t="str">
            <v>Capacitación del Sistema Integral de Recursos Humanos</v>
          </cell>
          <cell r="P434">
            <v>41589</v>
          </cell>
          <cell r="Q434">
            <v>41639</v>
          </cell>
          <cell r="R434" t="str">
            <v>Anual</v>
          </cell>
          <cell r="S434">
            <v>180000</v>
          </cell>
          <cell r="T434" t="str">
            <v>2013_DERH_22</v>
          </cell>
          <cell r="U434">
            <v>7</v>
          </cell>
          <cell r="V434">
            <v>1</v>
          </cell>
          <cell r="W434" t="str">
            <v>DERH</v>
          </cell>
        </row>
        <row r="435">
          <cell r="G435" t="str">
            <v>GP 201-13</v>
          </cell>
          <cell r="H435">
            <v>41591</v>
          </cell>
          <cell r="I435" t="str">
            <v>FRANCISCO CUETO SALMONA</v>
          </cell>
          <cell r="J435" t="str">
            <v>DGAC</v>
          </cell>
          <cell r="K435">
            <v>72002</v>
          </cell>
          <cell r="L435">
            <v>34101</v>
          </cell>
          <cell r="M435" t="str">
            <v>5111 01 10 00 00 00</v>
          </cell>
          <cell r="N435" t="str">
            <v>FACTURA</v>
          </cell>
          <cell r="O435" t="str">
            <v>Ampliación del 20% del monto máximo del ejercicio 2013 estipulado en el contrato ADGAC-34101-017-12 /CM A-DGAC-34101-036-13 celebrado con la Sociedad de Información Crediticia "Dun &amp; Bradstreet, S.A." con fundamento en el artículo 52 de la Ley de Adquisiciones, Arrendamientos y Servicios del Sector Público.</v>
          </cell>
          <cell r="P435">
            <v>41593</v>
          </cell>
          <cell r="Q435">
            <v>41639</v>
          </cell>
          <cell r="R435" t="str">
            <v>Anual</v>
          </cell>
          <cell r="S435">
            <v>730000</v>
          </cell>
          <cell r="T435" t="str">
            <v>2013_DGAC_08</v>
          </cell>
          <cell r="U435">
            <v>2</v>
          </cell>
          <cell r="V435">
            <v>0</v>
          </cell>
          <cell r="W435" t="str">
            <v>DGAC</v>
          </cell>
        </row>
        <row r="436">
          <cell r="G436" t="str">
            <v>GP 202-13</v>
          </cell>
          <cell r="H436">
            <v>41591</v>
          </cell>
          <cell r="I436" t="str">
            <v>FRANCISCO CUETO SALMONA</v>
          </cell>
          <cell r="J436" t="str">
            <v>DGAC</v>
          </cell>
          <cell r="K436">
            <v>72002</v>
          </cell>
          <cell r="L436">
            <v>34101</v>
          </cell>
          <cell r="M436" t="str">
            <v>5111 01 10 00 00 00</v>
          </cell>
          <cell r="N436" t="str">
            <v>FACTURA</v>
          </cell>
          <cell r="O436" t="str">
            <v>Ampliación del 20% del monto máximo del ejercicio 2013 estipulado en el contrato ADGAC-34101-028-12 /CM A-DGAC-34101-037-13 celebrado con la Sociedad de Información Crediticia "Trans Union de México, S.A." con fundamento en el artículo 52 de la Ley de Adquisiciones, Arrendamientos y Servicios del Sector Público.</v>
          </cell>
          <cell r="P436">
            <v>41593</v>
          </cell>
          <cell r="Q436">
            <v>41639</v>
          </cell>
          <cell r="R436" t="str">
            <v>Anual</v>
          </cell>
          <cell r="S436">
            <v>190000</v>
          </cell>
          <cell r="T436" t="str">
            <v>2013_DGAC_07</v>
          </cell>
          <cell r="U436">
            <v>2</v>
          </cell>
          <cell r="V436">
            <v>0</v>
          </cell>
          <cell r="W436" t="str">
            <v>DGAC</v>
          </cell>
        </row>
        <row r="437">
          <cell r="G437" t="str">
            <v>GP 203-13</v>
          </cell>
          <cell r="H437">
            <v>41591</v>
          </cell>
          <cell r="I437" t="str">
            <v>IGNACIO SOBERANES CORTÉS</v>
          </cell>
          <cell r="J437" t="str">
            <v>DERH</v>
          </cell>
          <cell r="K437">
            <v>73059</v>
          </cell>
          <cell r="L437">
            <v>14406</v>
          </cell>
          <cell r="M437" t="str">
            <v>5111 07 09 00 00 00</v>
          </cell>
          <cell r="N437" t="str">
            <v>FACTURA</v>
          </cell>
          <cell r="O437" t="str">
            <v>Contratación de seguro de responsabilidad civil para el personal de la Financiera Rural</v>
          </cell>
          <cell r="P437">
            <v>41591</v>
          </cell>
          <cell r="Q437">
            <v>41639</v>
          </cell>
          <cell r="R437" t="str">
            <v>Anual</v>
          </cell>
          <cell r="S437">
            <v>2300000</v>
          </cell>
          <cell r="T437" t="str">
            <v>2013_DERH_99</v>
          </cell>
          <cell r="U437">
            <v>1</v>
          </cell>
          <cell r="V437">
            <v>2</v>
          </cell>
          <cell r="W437" t="str">
            <v>DERH</v>
          </cell>
        </row>
        <row r="438">
          <cell r="G438" t="str">
            <v>GP 204-13</v>
          </cell>
          <cell r="H438">
            <v>41591</v>
          </cell>
          <cell r="I438" t="str">
            <v>LUIS ROBERTO MUÑOZ MOYA</v>
          </cell>
          <cell r="J438" t="str">
            <v>DERH</v>
          </cell>
          <cell r="K438">
            <v>73059</v>
          </cell>
          <cell r="L438">
            <v>33901</v>
          </cell>
          <cell r="M438" t="str">
            <v>5111 20 00 00 00 00</v>
          </cell>
          <cell r="N438" t="str">
            <v>FACTURA</v>
          </cell>
          <cell r="O438" t="str">
            <v>Valuación actuarial del pasivo generado por la prima de antigüedad e indemnización legal al 31 de diciembre del 2013, de acuerdo a los lineamientos establecidos en el N.I.F. d-3 para el personal de la Financiera Rural</v>
          </cell>
          <cell r="P438">
            <v>41591</v>
          </cell>
          <cell r="Q438">
            <v>41639</v>
          </cell>
          <cell r="R438" t="str">
            <v>Anual</v>
          </cell>
          <cell r="S438">
            <v>40000</v>
          </cell>
          <cell r="T438" t="str">
            <v>2013_DERH_35</v>
          </cell>
          <cell r="U438">
            <v>3</v>
          </cell>
          <cell r="V438">
            <v>0</v>
          </cell>
          <cell r="W438" t="str">
            <v>DERH</v>
          </cell>
        </row>
        <row r="439">
          <cell r="G439" t="str">
            <v>GP 205-13</v>
          </cell>
          <cell r="H439">
            <v>41591</v>
          </cell>
          <cell r="I439" t="str">
            <v>MAURO DÍAZ DOMÍNGUEZ</v>
          </cell>
          <cell r="J439" t="str">
            <v>DETI</v>
          </cell>
          <cell r="K439">
            <v>72003</v>
          </cell>
          <cell r="L439">
            <v>32701</v>
          </cell>
          <cell r="M439" t="str">
            <v>5111 30 00 00 00 00</v>
          </cell>
          <cell r="N439" t="str">
            <v>FACTURA</v>
          </cell>
          <cell r="O439" t="str">
            <v>Ampliación del contrato FR-GDAA-DERMS-084-10, Adquisición, actualización y soporte de licencias de uso de programas de cómputo a través de un esquema de licenciamiento "Enterprise" Microsoft Licencing. G.P.</v>
          </cell>
          <cell r="P439">
            <v>41591</v>
          </cell>
          <cell r="Q439">
            <v>41639</v>
          </cell>
          <cell r="R439" t="str">
            <v>Anual</v>
          </cell>
          <cell r="S439">
            <v>2423317</v>
          </cell>
          <cell r="T439" t="str">
            <v>2013_DETI_36</v>
          </cell>
          <cell r="U439">
            <v>2</v>
          </cell>
          <cell r="V439">
            <v>1</v>
          </cell>
          <cell r="W439" t="str">
            <v>DETI</v>
          </cell>
        </row>
        <row r="440">
          <cell r="G440" t="str">
            <v>GP 206-13</v>
          </cell>
          <cell r="H440">
            <v>41591</v>
          </cell>
          <cell r="I440" t="str">
            <v>IGNACIO SOBERANES CORTÉS</v>
          </cell>
          <cell r="J440" t="str">
            <v>DERMS</v>
          </cell>
          <cell r="K440">
            <v>73062</v>
          </cell>
          <cell r="L440">
            <v>33901</v>
          </cell>
          <cell r="M440" t="str">
            <v>5111 20 00 00 00 00</v>
          </cell>
          <cell r="N440" t="str">
            <v>COMPROBANTE DIGITAL</v>
          </cell>
          <cell r="O440" t="str">
            <v>Contratación del servicio de evaluación y corresponsabilidad de la seguridad en el edificio corporativo Financiera Rural</v>
          </cell>
          <cell r="P440">
            <v>41591</v>
          </cell>
          <cell r="Q440">
            <v>41639</v>
          </cell>
          <cell r="R440" t="str">
            <v>Anual</v>
          </cell>
          <cell r="S440">
            <v>250000</v>
          </cell>
          <cell r="T440" t="str">
            <v>2013_DERMS_86</v>
          </cell>
          <cell r="U440">
            <v>2</v>
          </cell>
          <cell r="V440">
            <v>1</v>
          </cell>
          <cell r="W440" t="str">
            <v>DERMS</v>
          </cell>
        </row>
        <row r="441">
          <cell r="G441" t="str">
            <v>GP 207-13</v>
          </cell>
          <cell r="H441">
            <v>41591</v>
          </cell>
          <cell r="I441" t="str">
            <v>GUSTAVO GONZÁLEZ ACEVEDO</v>
          </cell>
          <cell r="J441" t="str">
            <v>DEF</v>
          </cell>
          <cell r="K441">
            <v>73037</v>
          </cell>
          <cell r="L441">
            <v>33301</v>
          </cell>
          <cell r="M441" t="str">
            <v>5108 02 01 02 02 00</v>
          </cell>
          <cell r="N441" t="str">
            <v>FACTURA</v>
          </cell>
          <cell r="O441" t="str">
            <v>Ajuste en ambiente de producción del Sistema de Administración del Presupuesto en la Financiera Rural (SAPFR)</v>
          </cell>
          <cell r="P441">
            <v>41603</v>
          </cell>
          <cell r="Q441">
            <v>41639</v>
          </cell>
          <cell r="R441" t="str">
            <v>Anual</v>
          </cell>
          <cell r="S441">
            <v>180000</v>
          </cell>
          <cell r="T441" t="str">
            <v>2013_DEF_</v>
          </cell>
          <cell r="U441">
            <v>1</v>
          </cell>
          <cell r="V441">
            <v>1</v>
          </cell>
          <cell r="W441" t="str">
            <v>DEF</v>
          </cell>
        </row>
        <row r="442">
          <cell r="G442" t="str">
            <v>GP 208-13</v>
          </cell>
          <cell r="H442">
            <v>41591</v>
          </cell>
          <cell r="I442" t="str">
            <v>MAURO DÍAZ DOMÍNGUEZ</v>
          </cell>
          <cell r="J442" t="str">
            <v>DETI</v>
          </cell>
          <cell r="K442">
            <v>72003</v>
          </cell>
          <cell r="L442">
            <v>32301</v>
          </cell>
          <cell r="M442" t="str">
            <v>5109 04 90 00 00 00</v>
          </cell>
          <cell r="N442" t="str">
            <v>FACTURA</v>
          </cell>
          <cell r="O442" t="str">
            <v>Ampliación del contrato FRDGAA-DERMS-085-10. Servicio administrado de comunicación IP y redes de área local LAN (Local Area Network) de la Financiera Rural, Grupo Consultor en Informática S.A. de C.V.</v>
          </cell>
          <cell r="P442">
            <v>41609</v>
          </cell>
          <cell r="Q442">
            <v>41639</v>
          </cell>
          <cell r="R442" t="str">
            <v>Anual</v>
          </cell>
          <cell r="S442">
            <v>961686</v>
          </cell>
          <cell r="T442" t="str">
            <v>2013_DETI_06</v>
          </cell>
          <cell r="U442">
            <v>3</v>
          </cell>
          <cell r="V442">
            <v>0</v>
          </cell>
          <cell r="W442" t="str">
            <v>DETI</v>
          </cell>
        </row>
        <row r="443">
          <cell r="G443" t="str">
            <v>GP 209-13</v>
          </cell>
          <cell r="H443">
            <v>41591</v>
          </cell>
          <cell r="I443" t="str">
            <v>MAURO DÍAZ DOMÍNGUEZ</v>
          </cell>
          <cell r="J443" t="str">
            <v>DETI</v>
          </cell>
          <cell r="K443">
            <v>72003</v>
          </cell>
          <cell r="L443">
            <v>32301</v>
          </cell>
          <cell r="M443" t="str">
            <v>5109 04 01 00 00 00</v>
          </cell>
          <cell r="N443" t="str">
            <v>FACTURA</v>
          </cell>
          <cell r="O443" t="str">
            <v>Ampliación del contrato FR-DGAA-DERMS-091-09. Servicios Administrados de Equipo de Cómputo (arrendamiento de equipo de cómputo) Soluciones Integrales Coporativas P&amp;A, S.A. de C.V.</v>
          </cell>
          <cell r="P443">
            <v>41609</v>
          </cell>
          <cell r="Q443">
            <v>41639</v>
          </cell>
          <cell r="R443" t="str">
            <v>Anual</v>
          </cell>
          <cell r="S443">
            <v>2466952</v>
          </cell>
          <cell r="T443" t="str">
            <v>2013_DETI_05</v>
          </cell>
          <cell r="U443">
            <v>2</v>
          </cell>
          <cell r="V443">
            <v>0</v>
          </cell>
          <cell r="W443" t="str">
            <v>DETI</v>
          </cell>
        </row>
        <row r="444">
          <cell r="G444" t="str">
            <v>GP 210-13</v>
          </cell>
          <cell r="H444">
            <v>41591</v>
          </cell>
          <cell r="I444" t="str">
            <v>MA. EUGENIA CASTRELLÓN DE LEÓN</v>
          </cell>
          <cell r="J444" t="str">
            <v>DERH</v>
          </cell>
          <cell r="K444">
            <v>73059</v>
          </cell>
          <cell r="L444">
            <v>33401</v>
          </cell>
          <cell r="M444" t="str">
            <v>5108 02 01 02 01 00</v>
          </cell>
          <cell r="N444" t="str">
            <v>FACTURA</v>
          </cell>
          <cell r="O444" t="str">
            <v>Servicio del curso-taller "Administración de almacenes e inventarios" y "Control patrimonial de bienes muebles e inmuebles"</v>
          </cell>
          <cell r="P444">
            <v>41600</v>
          </cell>
          <cell r="Q444">
            <v>41639</v>
          </cell>
          <cell r="R444" t="str">
            <v>Anual</v>
          </cell>
          <cell r="S444">
            <v>87000</v>
          </cell>
          <cell r="T444" t="str">
            <v>2013_DERH_22</v>
          </cell>
          <cell r="U444">
            <v>8</v>
          </cell>
          <cell r="V444">
            <v>1</v>
          </cell>
          <cell r="W444" t="str">
            <v>DERH</v>
          </cell>
        </row>
        <row r="445">
          <cell r="G445" t="str">
            <v>GP 211-13</v>
          </cell>
          <cell r="H445">
            <v>41604</v>
          </cell>
          <cell r="I445" t="str">
            <v>IGNACIO SOBERANES CORTÉS</v>
          </cell>
          <cell r="J445" t="str">
            <v>DERMS</v>
          </cell>
          <cell r="K445">
            <v>73062</v>
          </cell>
          <cell r="L445">
            <v>22104</v>
          </cell>
          <cell r="M445" t="str">
            <v>5106 15 01 00 00 00</v>
          </cell>
          <cell r="N445" t="str">
            <v>CFD</v>
          </cell>
          <cell r="O445" t="str">
            <v>Servicio de alimentación en las instalaciones de la Financiera Rural, ampliación al pedido No. 017-13</v>
          </cell>
          <cell r="P445">
            <v>41609</v>
          </cell>
          <cell r="Q445">
            <v>41639</v>
          </cell>
          <cell r="R445" t="str">
            <v>Anual</v>
          </cell>
          <cell r="S445">
            <v>21087</v>
          </cell>
          <cell r="T445" t="str">
            <v>2013_DERMS_08</v>
          </cell>
          <cell r="U445">
            <v>3</v>
          </cell>
          <cell r="V445">
            <v>0</v>
          </cell>
          <cell r="W445" t="str">
            <v>DERMS</v>
          </cell>
        </row>
        <row r="446">
          <cell r="G446" t="str">
            <v>GP 212-13</v>
          </cell>
          <cell r="H446">
            <v>41604</v>
          </cell>
          <cell r="I446" t="str">
            <v>IGNACIO SOBERANES CORTÉS</v>
          </cell>
          <cell r="J446" t="str">
            <v>DERMS</v>
          </cell>
          <cell r="K446">
            <v>73062</v>
          </cell>
          <cell r="L446">
            <v>22104</v>
          </cell>
          <cell r="M446" t="str">
            <v>5106 15 01 00 00 00</v>
          </cell>
          <cell r="N446" t="str">
            <v>COMPROBANTE FISCAL</v>
          </cell>
          <cell r="O446" t="str">
            <v>Ampliación del monto en un 20% al pedido 018-13 Adquisición de perecederos y productos alimenticios destinados al servicio del comedor de la Financiera</v>
          </cell>
          <cell r="P446">
            <v>41609</v>
          </cell>
          <cell r="Q446">
            <v>41639</v>
          </cell>
          <cell r="R446" t="str">
            <v>Anual</v>
          </cell>
          <cell r="S446">
            <v>61500</v>
          </cell>
          <cell r="T446" t="str">
            <v>2013_DERMS_07</v>
          </cell>
          <cell r="U446">
            <v>3</v>
          </cell>
          <cell r="V446">
            <v>0</v>
          </cell>
          <cell r="W446" t="str">
            <v>DERMS</v>
          </cell>
        </row>
        <row r="447">
          <cell r="G447" t="str">
            <v>GP 213-13</v>
          </cell>
          <cell r="H447">
            <v>41634</v>
          </cell>
          <cell r="I447" t="str">
            <v>IGNACIO SOBERANES CORTÉS</v>
          </cell>
          <cell r="J447" t="str">
            <v>DERMS</v>
          </cell>
          <cell r="K447">
            <v>73062</v>
          </cell>
          <cell r="L447">
            <v>31401</v>
          </cell>
          <cell r="M447" t="str">
            <v>5111 11 02 01 00 00</v>
          </cell>
          <cell r="N447" t="str">
            <v>COMPROBANTE DIGITAL</v>
          </cell>
          <cell r="O447" t="str">
            <v>Servicio de telecomunicaciones, telefonía convencional y para las oficinas de ka Financiera Rural adicional a suficirncia GP-099-2013</v>
          </cell>
          <cell r="P447">
            <v>41609</v>
          </cell>
          <cell r="Q447">
            <v>41639</v>
          </cell>
          <cell r="R447" t="str">
            <v>Anual</v>
          </cell>
          <cell r="S447">
            <v>200000</v>
          </cell>
          <cell r="T447" t="str">
            <v>2013_DERMS_13</v>
          </cell>
          <cell r="U447">
            <v>3</v>
          </cell>
          <cell r="V447">
            <v>0</v>
          </cell>
          <cell r="W447" t="str">
            <v>DERMS</v>
          </cell>
        </row>
        <row r="448">
          <cell r="G448" t="str">
            <v>GP 214-13</v>
          </cell>
          <cell r="H448">
            <v>41614</v>
          </cell>
          <cell r="I448" t="str">
            <v>IGNACIO SOBERANES CORTÉS</v>
          </cell>
          <cell r="J448" t="str">
            <v>DERMS</v>
          </cell>
          <cell r="K448">
            <v>73062</v>
          </cell>
          <cell r="L448">
            <v>39202</v>
          </cell>
          <cell r="M448" t="str">
            <v>5111 03 02 00 00 00</v>
          </cell>
          <cell r="N448" t="str">
            <v>RECIBO DE HONORARIOS</v>
          </cell>
          <cell r="O448" t="str">
            <v>Servicio de abogado externo para promover juicio de desocupación del inmueble que ocupó Beneficiadora Nacional FIA, propieded de Financiera Rural</v>
          </cell>
          <cell r="P448">
            <v>41617</v>
          </cell>
          <cell r="Q448">
            <v>41639</v>
          </cell>
          <cell r="R448">
            <v>39000</v>
          </cell>
          <cell r="S448">
            <v>39000</v>
          </cell>
          <cell r="T448" t="str">
            <v>2013_DERMS_77</v>
          </cell>
          <cell r="U448">
            <v>1</v>
          </cell>
          <cell r="V448">
            <v>0</v>
          </cell>
          <cell r="W448" t="str">
            <v>DERMS</v>
          </cell>
        </row>
        <row r="449">
          <cell r="G449" t="str">
            <v xml:space="preserve"> </v>
          </cell>
          <cell r="U449">
            <v>6</v>
          </cell>
          <cell r="V449" t="str">
            <v>X</v>
          </cell>
          <cell r="W449" t="str">
            <v/>
          </cell>
        </row>
        <row r="450">
          <cell r="G450" t="str">
            <v>GP OLI-01-001-14</v>
          </cell>
          <cell r="H450">
            <v>41775</v>
          </cell>
          <cell r="I450" t="str">
            <v>LUIS PABLO MONREAL LOUSTAUNAU</v>
          </cell>
          <cell r="J450" t="str">
            <v>DERMS</v>
          </cell>
          <cell r="K450">
            <v>73062</v>
          </cell>
          <cell r="L450">
            <v>62202</v>
          </cell>
          <cell r="M450" t="str">
            <v>1601 03 00 00 00 00</v>
          </cell>
          <cell r="N450" t="str">
            <v>FACTURA</v>
          </cell>
          <cell r="O450" t="str">
            <v>Adecuación y mantenimiento de inmueble. Coordinación Regional Noroeste, Agencia  Hermosillo; La Paz, BCS.; Culiacán, Sin.; Guasave, Sin.; Ciudad Obregón, Son.</v>
          </cell>
          <cell r="P450">
            <v>41791</v>
          </cell>
          <cell r="Q450">
            <v>42004</v>
          </cell>
          <cell r="R450" t="str">
            <v>Anual</v>
          </cell>
          <cell r="S450">
            <v>6258808.8200000003</v>
          </cell>
          <cell r="T450" t="str">
            <v>2014_DERMS_53</v>
          </cell>
          <cell r="U450">
            <v>1</v>
          </cell>
          <cell r="V450">
            <v>5</v>
          </cell>
          <cell r="W450" t="str">
            <v>DERMS</v>
          </cell>
        </row>
        <row r="451">
          <cell r="G451" t="str">
            <v>GP OLI-01-002-14</v>
          </cell>
          <cell r="H451">
            <v>41775</v>
          </cell>
          <cell r="I451" t="str">
            <v>LUIS PABLO MONREAL LOUSTAUNAU</v>
          </cell>
          <cell r="J451" t="str">
            <v>DERMS</v>
          </cell>
          <cell r="K451">
            <v>73062</v>
          </cell>
          <cell r="L451">
            <v>62202</v>
          </cell>
          <cell r="M451" t="str">
            <v>1601 03 00 00 00 00</v>
          </cell>
          <cell r="N451" t="str">
            <v>FACTURA</v>
          </cell>
          <cell r="O451" t="str">
            <v>Adecuación y mantenimiento de inmueble. Coordinación Regional Norte, Cuauhtémoc, Chih.; Zacatecas, Zac.; Durango, Dgo.; Guadalupe Victoria, Dgo.; Valle Hermoso, Tams.</v>
          </cell>
          <cell r="P451">
            <v>41791</v>
          </cell>
          <cell r="Q451">
            <v>42004</v>
          </cell>
          <cell r="R451" t="str">
            <v>Anual</v>
          </cell>
          <cell r="S451">
            <v>2915129.4</v>
          </cell>
          <cell r="T451" t="str">
            <v>2014_DERMS_53</v>
          </cell>
          <cell r="U451">
            <v>2</v>
          </cell>
          <cell r="V451">
            <v>5</v>
          </cell>
          <cell r="W451" t="str">
            <v>DERMS</v>
          </cell>
        </row>
        <row r="452">
          <cell r="G452" t="str">
            <v>GP OLI-01-003-14</v>
          </cell>
          <cell r="H452">
            <v>41775</v>
          </cell>
          <cell r="I452" t="str">
            <v>LUIS PABLO MONREAL LOUSTAUNAU</v>
          </cell>
          <cell r="J452" t="str">
            <v>DERMS</v>
          </cell>
          <cell r="K452">
            <v>73062</v>
          </cell>
          <cell r="L452">
            <v>62202</v>
          </cell>
          <cell r="M452" t="str">
            <v>1601 03 00 00 00 00</v>
          </cell>
          <cell r="N452" t="str">
            <v>FACTURA</v>
          </cell>
          <cell r="O452" t="str">
            <v>Adecuación y mantenimiento de inmueble. Coordinación Regional Centro-Occidente, Agencia Guadalajara; Morelia, Mich.; La Barca, Jal.; Ameca, Jal.</v>
          </cell>
          <cell r="P452">
            <v>41791</v>
          </cell>
          <cell r="Q452">
            <v>42004</v>
          </cell>
          <cell r="R452" t="str">
            <v>Anual</v>
          </cell>
          <cell r="S452">
            <v>2997664.54</v>
          </cell>
          <cell r="T452" t="str">
            <v>2014_DERMS_53</v>
          </cell>
          <cell r="U452">
            <v>3</v>
          </cell>
          <cell r="V452">
            <v>0</v>
          </cell>
          <cell r="W452" t="str">
            <v>DERMS</v>
          </cell>
        </row>
        <row r="453">
          <cell r="G453" t="str">
            <v>GP OLI-01-004-14</v>
          </cell>
          <cell r="H453">
            <v>41775</v>
          </cell>
          <cell r="I453" t="str">
            <v>LUIS PABLO MONREAL LOUSTAUNAU</v>
          </cell>
          <cell r="J453" t="str">
            <v>DERMS</v>
          </cell>
          <cell r="K453">
            <v>73062</v>
          </cell>
          <cell r="L453">
            <v>62202</v>
          </cell>
          <cell r="M453" t="str">
            <v>1601 03 00 00 00 00</v>
          </cell>
          <cell r="N453" t="str">
            <v>FACTURA</v>
          </cell>
          <cell r="O453" t="str">
            <v>Adecuación y mantenimiento de inmueble. Coordinación Regional Sur, Agencia Puebla; Oaxaca, Oax.; Tuxtepec, Oax.; Cd. Serdán, Pue.; Martínez de la Torre, Ver.; Pachuca, Hgo.; Tlaxcala, Tlax.</v>
          </cell>
          <cell r="P453">
            <v>41791</v>
          </cell>
          <cell r="Q453">
            <v>42004</v>
          </cell>
          <cell r="R453" t="str">
            <v>Anual</v>
          </cell>
          <cell r="S453">
            <v>3156942.22</v>
          </cell>
          <cell r="T453" t="str">
            <v>2014_DERMS_53</v>
          </cell>
          <cell r="U453">
            <v>4</v>
          </cell>
          <cell r="V453">
            <v>7</v>
          </cell>
          <cell r="W453" t="str">
            <v>DERMS</v>
          </cell>
        </row>
        <row r="454">
          <cell r="G454" t="str">
            <v>GP OLI-01-005-14</v>
          </cell>
          <cell r="H454">
            <v>41775</v>
          </cell>
          <cell r="I454" t="str">
            <v>LUIS PABLO MONREAL LOUSTAUNAU</v>
          </cell>
          <cell r="J454" t="str">
            <v>DERMS</v>
          </cell>
          <cell r="K454">
            <v>73062</v>
          </cell>
          <cell r="L454">
            <v>62202</v>
          </cell>
          <cell r="M454" t="str">
            <v>1601 03 00 00 00 00</v>
          </cell>
          <cell r="N454" t="str">
            <v>FACTURA</v>
          </cell>
          <cell r="O454" t="str">
            <v>Adecuación y mantenimiento de inmueble.Coordinación Regional Sureste, Agencia Mérida; Escárcega, Camp.</v>
          </cell>
          <cell r="P454">
            <v>41791</v>
          </cell>
          <cell r="Q454">
            <v>42004</v>
          </cell>
          <cell r="R454" t="str">
            <v>Anual</v>
          </cell>
          <cell r="S454">
            <v>299606.71000000002</v>
          </cell>
          <cell r="T454" t="str">
            <v>2014_DERMS_53</v>
          </cell>
          <cell r="U454">
            <v>5</v>
          </cell>
          <cell r="V454">
            <v>1</v>
          </cell>
          <cell r="W454" t="str">
            <v>DERMS</v>
          </cell>
        </row>
        <row r="455">
          <cell r="G455" t="str">
            <v>GP OLI-01-006-14</v>
          </cell>
          <cell r="H455">
            <v>41775</v>
          </cell>
          <cell r="I455" t="str">
            <v>LUIS PABLO MONREAL LOUSTAUNAU</v>
          </cell>
          <cell r="J455" t="str">
            <v>DERMS</v>
          </cell>
          <cell r="K455">
            <v>73062</v>
          </cell>
          <cell r="L455">
            <v>62202</v>
          </cell>
          <cell r="M455" t="str">
            <v>1601 03 00 00 00 00</v>
          </cell>
          <cell r="N455" t="str">
            <v>FACTURA</v>
          </cell>
          <cell r="O455" t="str">
            <v>Adecuación y mantenimiento de inmueble. Corporativo, Agrarismo 227; Almacén Sur 71</v>
          </cell>
          <cell r="P455">
            <v>41791</v>
          </cell>
          <cell r="Q455">
            <v>42004</v>
          </cell>
          <cell r="R455" t="str">
            <v>Anual</v>
          </cell>
          <cell r="S455">
            <v>1554504</v>
          </cell>
          <cell r="T455" t="str">
            <v>2014_DERMS_53</v>
          </cell>
          <cell r="U455">
            <v>6</v>
          </cell>
          <cell r="V455">
            <v>2</v>
          </cell>
          <cell r="W455" t="str">
            <v>DERMS</v>
          </cell>
        </row>
        <row r="456">
          <cell r="G456" t="str">
            <v>GP OLI-02-001-14</v>
          </cell>
          <cell r="H456">
            <v>41775</v>
          </cell>
          <cell r="I456" t="str">
            <v>LUIS PABLO MONREAL LOUSTAUNAU</v>
          </cell>
          <cell r="J456" t="str">
            <v>DERMS</v>
          </cell>
          <cell r="K456">
            <v>73062</v>
          </cell>
          <cell r="L456">
            <v>51101</v>
          </cell>
          <cell r="M456" t="str">
            <v>1601 06 00 00 00 00</v>
          </cell>
          <cell r="N456" t="str">
            <v>FACTURA</v>
          </cell>
          <cell r="O456" t="str">
            <v>Mobiliario</v>
          </cell>
          <cell r="P456">
            <v>41883</v>
          </cell>
          <cell r="Q456">
            <v>42004</v>
          </cell>
          <cell r="R456" t="str">
            <v>Anual</v>
          </cell>
          <cell r="S456">
            <v>4576888</v>
          </cell>
          <cell r="T456" t="str">
            <v>2014_DERMS_48</v>
          </cell>
          <cell r="U456">
            <v>1</v>
          </cell>
          <cell r="V456">
            <v>11</v>
          </cell>
          <cell r="W456" t="str">
            <v>DERMS</v>
          </cell>
        </row>
        <row r="457">
          <cell r="G457" t="str">
            <v>GP OLI-02-002-14</v>
          </cell>
          <cell r="H457">
            <v>41775</v>
          </cell>
          <cell r="I457" t="str">
            <v>LUIS PABLO MONREAL LOUSTAUNAU</v>
          </cell>
          <cell r="J457" t="str">
            <v>DERMS</v>
          </cell>
          <cell r="K457">
            <v>73062</v>
          </cell>
          <cell r="L457">
            <v>51901</v>
          </cell>
          <cell r="M457" t="str">
            <v>1601 10 02 01 00 00</v>
          </cell>
          <cell r="N457" t="str">
            <v>FACTURA</v>
          </cell>
          <cell r="O457" t="str">
            <v>Equipo de administración</v>
          </cell>
          <cell r="P457">
            <v>41883</v>
          </cell>
          <cell r="Q457">
            <v>42004</v>
          </cell>
          <cell r="R457" t="str">
            <v>Anual</v>
          </cell>
          <cell r="S457">
            <v>3735219</v>
          </cell>
          <cell r="T457" t="str">
            <v>2014_DERMS_49</v>
          </cell>
          <cell r="U457">
            <v>1</v>
          </cell>
          <cell r="V457">
            <v>10</v>
          </cell>
          <cell r="W457" t="str">
            <v>DERMS</v>
          </cell>
        </row>
        <row r="458">
          <cell r="G458" t="str">
            <v>GP OLI-02-003-14</v>
          </cell>
          <cell r="H458">
            <v>41775</v>
          </cell>
          <cell r="I458" t="str">
            <v>LUIS PABLO MONREAL LOUSTAUNAU</v>
          </cell>
          <cell r="J458" t="str">
            <v>DERMS</v>
          </cell>
          <cell r="K458">
            <v>73062</v>
          </cell>
          <cell r="L458">
            <v>52101</v>
          </cell>
          <cell r="N458" t="str">
            <v>FACTURA</v>
          </cell>
          <cell r="O458" t="str">
            <v>Equipos y aparatos audiovisuales</v>
          </cell>
          <cell r="P458">
            <v>41883</v>
          </cell>
          <cell r="Q458">
            <v>42004</v>
          </cell>
          <cell r="R458" t="str">
            <v>Anual</v>
          </cell>
          <cell r="S458">
            <v>120312</v>
          </cell>
          <cell r="T458" t="str">
            <v>2014_DERMS_50</v>
          </cell>
          <cell r="U458">
            <v>1</v>
          </cell>
          <cell r="V458">
            <v>2</v>
          </cell>
          <cell r="W458" t="str">
            <v>DERMS</v>
          </cell>
        </row>
        <row r="459">
          <cell r="G459" t="str">
            <v>GP OLI-02-004-14</v>
          </cell>
          <cell r="H459">
            <v>41775</v>
          </cell>
          <cell r="I459" t="str">
            <v>LUIS PABLO MONREAL LOUSTAUNAU</v>
          </cell>
          <cell r="J459" t="str">
            <v>DERMS</v>
          </cell>
          <cell r="K459">
            <v>73062</v>
          </cell>
          <cell r="L459">
            <v>51901</v>
          </cell>
          <cell r="M459" t="str">
            <v>1601 10 02 01 00 00</v>
          </cell>
          <cell r="N459" t="str">
            <v>FACTURA</v>
          </cell>
          <cell r="O459" t="str">
            <v>Cámara para equipo de monitoreo y grabación</v>
          </cell>
          <cell r="P459">
            <v>41883</v>
          </cell>
          <cell r="Q459">
            <v>42004</v>
          </cell>
          <cell r="R459" t="str">
            <v>Anual</v>
          </cell>
          <cell r="S459">
            <v>28200</v>
          </cell>
          <cell r="T459" t="str">
            <v>2014_DERMS_54</v>
          </cell>
          <cell r="U459">
            <v>1</v>
          </cell>
          <cell r="V459">
            <v>0</v>
          </cell>
          <cell r="W459" t="str">
            <v>DERMS</v>
          </cell>
        </row>
        <row r="460">
          <cell r="G460" t="str">
            <v>GP OLI-02-005-14</v>
          </cell>
          <cell r="H460">
            <v>41775</v>
          </cell>
          <cell r="I460" t="str">
            <v>LUIS PABLO MONREAL LOUSTAUNAU</v>
          </cell>
          <cell r="J460" t="str">
            <v>DERMS</v>
          </cell>
          <cell r="K460">
            <v>73062</v>
          </cell>
          <cell r="L460">
            <v>56601</v>
          </cell>
          <cell r="M460" t="str">
            <v>1601 10 02 02 00 00</v>
          </cell>
          <cell r="N460" t="str">
            <v>FACTURA</v>
          </cell>
          <cell r="O460" t="str">
            <v>Maquinaria y equipo eléctrico y electrónico</v>
          </cell>
          <cell r="P460">
            <v>41883</v>
          </cell>
          <cell r="Q460">
            <v>42004</v>
          </cell>
          <cell r="R460" t="str">
            <v>Anual</v>
          </cell>
          <cell r="S460">
            <v>1421580</v>
          </cell>
          <cell r="T460" t="str">
            <v>2014_DERMS_52</v>
          </cell>
          <cell r="U460">
            <v>1</v>
          </cell>
          <cell r="V460">
            <v>1</v>
          </cell>
          <cell r="W460" t="str">
            <v>DERMS</v>
          </cell>
        </row>
        <row r="461">
          <cell r="G461" t="str">
            <v>GP OLI-03-001-14</v>
          </cell>
          <cell r="H461">
            <v>41775</v>
          </cell>
          <cell r="I461" t="str">
            <v>LUIS PABLO MONREAL LOUSTAUNAU</v>
          </cell>
          <cell r="J461" t="str">
            <v>DERMS</v>
          </cell>
          <cell r="K461">
            <v>73062</v>
          </cell>
          <cell r="L461">
            <v>51901</v>
          </cell>
          <cell r="M461" t="str">
            <v>1601 10 02 01 00 00</v>
          </cell>
          <cell r="N461" t="str">
            <v>FACTURA</v>
          </cell>
          <cell r="O461" t="str">
            <v>Cámara para equipo de monitoreo y grabación</v>
          </cell>
          <cell r="P461">
            <v>41883</v>
          </cell>
          <cell r="Q461">
            <v>42004</v>
          </cell>
          <cell r="R461" t="str">
            <v>Anual</v>
          </cell>
          <cell r="S461">
            <v>1128000</v>
          </cell>
          <cell r="T461" t="str">
            <v>2014_DERMS_54</v>
          </cell>
          <cell r="U461">
            <v>2</v>
          </cell>
          <cell r="V461">
            <v>1</v>
          </cell>
          <cell r="W461" t="str">
            <v>DERMS</v>
          </cell>
        </row>
        <row r="462">
          <cell r="G462" t="str">
            <v>GP 001-14</v>
          </cell>
          <cell r="H462">
            <v>41605</v>
          </cell>
          <cell r="I462" t="str">
            <v>MAURO DÍAZ DOMÍNGUEZ</v>
          </cell>
          <cell r="J462" t="str">
            <v>DETI</v>
          </cell>
          <cell r="K462">
            <v>72003</v>
          </cell>
          <cell r="L462">
            <v>31602</v>
          </cell>
          <cell r="M462" t="str">
            <v>5111 04 02 02 00 00</v>
          </cell>
          <cell r="N462" t="str">
            <v>FACTURA</v>
          </cell>
          <cell r="O462" t="str">
            <v>Ampliación del contrato FR-DGAA-DERMS-086-10, Servicios Integrales de Tecnología para la Implementación, administración y operación de un DRP para los sistemas y bases de datos de la Financiera. Sixsigma Networks México, S.A. de C.V.</v>
          </cell>
          <cell r="P462">
            <v>41640</v>
          </cell>
          <cell r="Q462">
            <v>41729</v>
          </cell>
          <cell r="R462" t="str">
            <v>Multianual/ampliación</v>
          </cell>
          <cell r="S462">
            <v>4138785</v>
          </cell>
          <cell r="T462" t="str">
            <v>2014_DETI_03</v>
          </cell>
          <cell r="U462">
            <v>1</v>
          </cell>
          <cell r="V462">
            <v>1</v>
          </cell>
          <cell r="W462" t="str">
            <v>DETI</v>
          </cell>
        </row>
        <row r="463">
          <cell r="G463" t="str">
            <v>GP 002-14</v>
          </cell>
          <cell r="H463">
            <v>41605</v>
          </cell>
          <cell r="I463" t="str">
            <v>MAURO DÍAZ DOMÍNGUEZ</v>
          </cell>
          <cell r="J463" t="str">
            <v>DETI</v>
          </cell>
          <cell r="K463">
            <v>72003</v>
          </cell>
          <cell r="L463">
            <v>32301</v>
          </cell>
          <cell r="M463" t="str">
            <v>5109 04 01 00 00 00</v>
          </cell>
          <cell r="N463" t="str">
            <v>FACTURA</v>
          </cell>
          <cell r="O463" t="str">
            <v>Ampliación del contrato FR-DGAA-DERMS-091-09 Servicios administrados de equipo de cómputo (arrendamiento de equipo de cómputo). Soluciones Integrales Corporativas P&amp;A, S.A. de C.V.</v>
          </cell>
          <cell r="P463">
            <v>41640</v>
          </cell>
          <cell r="Q463">
            <v>41729</v>
          </cell>
          <cell r="R463" t="str">
            <v>Multianual/ampliación</v>
          </cell>
          <cell r="S463">
            <v>4952000</v>
          </cell>
          <cell r="T463" t="str">
            <v>2014_DETI_06</v>
          </cell>
          <cell r="U463">
            <v>1</v>
          </cell>
          <cell r="V463">
            <v>1</v>
          </cell>
          <cell r="W463" t="str">
            <v>DETI</v>
          </cell>
        </row>
        <row r="464">
          <cell r="G464" t="str">
            <v>GP 003-14</v>
          </cell>
          <cell r="H464">
            <v>41605</v>
          </cell>
          <cell r="I464" t="str">
            <v>JOSÉ SALVADOR HINOJOSA VALADEZ</v>
          </cell>
          <cell r="J464" t="str">
            <v>DETI</v>
          </cell>
          <cell r="K464">
            <v>72003</v>
          </cell>
          <cell r="L464">
            <v>32301</v>
          </cell>
          <cell r="M464" t="str">
            <v>5109 04 90 00 00 00</v>
          </cell>
          <cell r="N464" t="str">
            <v>FACTURA</v>
          </cell>
          <cell r="O464" t="str">
            <v>Ampliación del contrato FR-DGAA-DERMS-085-10 Servicio administrado de comunicación IP y redes de área local (LAN, Local Area Network) de la Financiera, Grupo Consultor en Informática, S.A. de C.V.</v>
          </cell>
          <cell r="P464">
            <v>41640</v>
          </cell>
          <cell r="Q464">
            <v>41729</v>
          </cell>
          <cell r="R464" t="str">
            <v>Multianual/ampliación</v>
          </cell>
          <cell r="S464">
            <v>2885012</v>
          </cell>
          <cell r="T464" t="str">
            <v>2014_DETI_05</v>
          </cell>
          <cell r="U464">
            <v>1</v>
          </cell>
          <cell r="V464">
            <v>1</v>
          </cell>
          <cell r="W464" t="str">
            <v>DETI</v>
          </cell>
        </row>
        <row r="465">
          <cell r="G465" t="str">
            <v>GP 004-14</v>
          </cell>
          <cell r="H465">
            <v>41605</v>
          </cell>
          <cell r="I465" t="str">
            <v>JOSÉ SALVADOR HINOJOSA VALADEZ</v>
          </cell>
          <cell r="J465" t="str">
            <v>DETI</v>
          </cell>
          <cell r="K465">
            <v>72003</v>
          </cell>
          <cell r="L465">
            <v>31602</v>
          </cell>
          <cell r="M465" t="str">
            <v>5111 11 03 00 00 00</v>
          </cell>
          <cell r="N465" t="str">
            <v>FACTURA</v>
          </cell>
          <cell r="O465" t="str">
            <v>Ampliación del contrato A-DGAFOS-31602-062-12 Servicio de cobertura de sitios MPLS (incremento de ancho de banda) de la Financiera, UNINET, S.A. de C.V.</v>
          </cell>
          <cell r="P465">
            <v>41640</v>
          </cell>
          <cell r="Q465">
            <v>41729</v>
          </cell>
          <cell r="R465" t="str">
            <v>Multianual/ampliación</v>
          </cell>
          <cell r="S465">
            <v>1400000</v>
          </cell>
          <cell r="T465" t="str">
            <v>2014_DETI_04</v>
          </cell>
          <cell r="U465">
            <v>1</v>
          </cell>
          <cell r="V465">
            <v>1</v>
          </cell>
          <cell r="W465" t="str">
            <v>DETI</v>
          </cell>
        </row>
        <row r="466">
          <cell r="G466" t="str">
            <v>GP 005-14</v>
          </cell>
          <cell r="H466">
            <v>41605</v>
          </cell>
          <cell r="I466" t="str">
            <v>MAURO DÍAZ DOMÍNGUEZ</v>
          </cell>
          <cell r="J466" t="str">
            <v>DETI</v>
          </cell>
          <cell r="K466">
            <v>72003</v>
          </cell>
          <cell r="L466">
            <v>31602</v>
          </cell>
          <cell r="M466" t="str">
            <v>5111 04 02 02 00 00</v>
          </cell>
          <cell r="N466" t="str">
            <v>FACTURA</v>
          </cell>
          <cell r="O466" t="str">
            <v>Ampliación del contrato FR-DGAA-DERMS-083-10 Servicios de infraestructura y administración de la red nacional de telecomunicaciones de voz, datos y video de la Financiera. UNINET, S.A. de C.V.</v>
          </cell>
          <cell r="P466">
            <v>41640</v>
          </cell>
          <cell r="Q466">
            <v>41729</v>
          </cell>
          <cell r="R466" t="str">
            <v>Multianual/ampliación</v>
          </cell>
          <cell r="S466">
            <v>5619632</v>
          </cell>
          <cell r="T466" t="str">
            <v>2014_DETI_02</v>
          </cell>
          <cell r="U466">
            <v>1</v>
          </cell>
          <cell r="V466">
            <v>1</v>
          </cell>
          <cell r="W466" t="str">
            <v>DETI</v>
          </cell>
        </row>
        <row r="467">
          <cell r="G467" t="str">
            <v>GP 006-14</v>
          </cell>
          <cell r="H467">
            <v>41605</v>
          </cell>
          <cell r="I467" t="str">
            <v>SALVADOR GAZCA HERRERA</v>
          </cell>
          <cell r="J467" t="str">
            <v>DETI</v>
          </cell>
          <cell r="K467">
            <v>72003</v>
          </cell>
          <cell r="L467">
            <v>33301</v>
          </cell>
          <cell r="M467" t="str">
            <v>5108 02 01 02 02 00</v>
          </cell>
          <cell r="N467" t="str">
            <v>FACTURA</v>
          </cell>
          <cell r="O467" t="str">
            <v>Ampliación del contrato A-DGAPEASTI-33301-056-13 Servicios de aseguramiento de la calidad de los productos de software. Instituto Potosino de Investigación Científica y Tecnológica, A.C.</v>
          </cell>
          <cell r="P467">
            <v>41640</v>
          </cell>
          <cell r="Q467">
            <v>41305</v>
          </cell>
          <cell r="R467" t="str">
            <v>Anual/ampliación</v>
          </cell>
          <cell r="S467">
            <v>690103</v>
          </cell>
          <cell r="T467" t="str">
            <v>2014_DETI_17</v>
          </cell>
          <cell r="U467">
            <v>1</v>
          </cell>
          <cell r="V467">
            <v>1</v>
          </cell>
          <cell r="W467" t="str">
            <v>DETI</v>
          </cell>
        </row>
        <row r="468">
          <cell r="G468" t="str">
            <v>GP 007-14</v>
          </cell>
          <cell r="H468">
            <v>41605</v>
          </cell>
          <cell r="I468" t="str">
            <v>SALVADOR GAZCA HERRERA</v>
          </cell>
          <cell r="J468" t="str">
            <v>DETI</v>
          </cell>
          <cell r="K468">
            <v>72003</v>
          </cell>
          <cell r="L468">
            <v>33301</v>
          </cell>
          <cell r="M468" t="str">
            <v>5108 02 01 02 02 00</v>
          </cell>
          <cell r="N468" t="str">
            <v>FACTURA</v>
          </cell>
          <cell r="O468" t="str">
            <v>Ampliación del contrato A-DETI-33301-014-13 Servicio de manteniiento y soporte para los sistemas de flujo de fondos y Administración del portafolio de inversión de la Tesorería de la Financiera. Soluciones en Cómputo de México, S.A. de C.V.</v>
          </cell>
          <cell r="P468">
            <v>41640</v>
          </cell>
          <cell r="Q468">
            <v>41329</v>
          </cell>
          <cell r="R468" t="str">
            <v>Anual/ampliación</v>
          </cell>
          <cell r="S468">
            <v>40181</v>
          </cell>
          <cell r="T468" t="str">
            <v>2014_DETI_13</v>
          </cell>
          <cell r="U468">
            <v>1</v>
          </cell>
          <cell r="V468">
            <v>1</v>
          </cell>
          <cell r="W468" t="str">
            <v>DETI</v>
          </cell>
        </row>
        <row r="469">
          <cell r="G469" t="str">
            <v>GP 008-14</v>
          </cell>
          <cell r="H469">
            <v>41605</v>
          </cell>
          <cell r="I469" t="str">
            <v>SALVADOR GAZCA HERRERA</v>
          </cell>
          <cell r="J469" t="str">
            <v>DETI</v>
          </cell>
          <cell r="K469">
            <v>72003</v>
          </cell>
          <cell r="L469">
            <v>32301</v>
          </cell>
          <cell r="M469" t="str">
            <v>5109 04 01 00 00 00</v>
          </cell>
          <cell r="N469" t="str">
            <v>FACTURA</v>
          </cell>
          <cell r="O469" t="str">
            <v>Ampliación del contrato A-DETI-32301-004-13 Servicio de mantenimiento preventivo y correctivo del equipo de grabación de Tesorería de la Financiera. Informática y Telecomunicaciones Dinámicas, S.A. de C.V.</v>
          </cell>
          <cell r="P469">
            <v>41640</v>
          </cell>
          <cell r="Q469">
            <v>41698</v>
          </cell>
          <cell r="R469" t="str">
            <v>Anual/ampliación</v>
          </cell>
          <cell r="S469">
            <v>32282</v>
          </cell>
          <cell r="T469" t="str">
            <v>2014_DETI_07</v>
          </cell>
          <cell r="U469">
            <v>1</v>
          </cell>
          <cell r="V469">
            <v>1</v>
          </cell>
          <cell r="W469" t="str">
            <v>DETI</v>
          </cell>
        </row>
        <row r="470">
          <cell r="G470" t="str">
            <v>GP 009-14</v>
          </cell>
          <cell r="H470">
            <v>41605</v>
          </cell>
          <cell r="I470" t="str">
            <v>SALVADOR GAZCA HERRERA</v>
          </cell>
          <cell r="J470" t="str">
            <v>DETI</v>
          </cell>
          <cell r="K470">
            <v>72003</v>
          </cell>
          <cell r="L470">
            <v>33301</v>
          </cell>
          <cell r="M470" t="str">
            <v>5108 02 01 02 02 00</v>
          </cell>
          <cell r="N470" t="str">
            <v>FACTURA</v>
          </cell>
          <cell r="O470" t="str">
            <v>Ampliación del contrato A-DGAPEASTI-33301-054-13 Servicios de apoyo a la infraestructura tecnolócgica y migración de SharePoint. Grupo  Caprinet, S.C.</v>
          </cell>
          <cell r="P470">
            <v>41640</v>
          </cell>
          <cell r="Q470">
            <v>41698</v>
          </cell>
          <cell r="R470" t="str">
            <v>Anual/ampliación</v>
          </cell>
          <cell r="S470">
            <v>1235000</v>
          </cell>
          <cell r="T470" t="str">
            <v>2014_DETI_16</v>
          </cell>
          <cell r="U470">
            <v>1</v>
          </cell>
          <cell r="V470">
            <v>1</v>
          </cell>
          <cell r="W470" t="str">
            <v>DETI</v>
          </cell>
        </row>
        <row r="471">
          <cell r="G471" t="str">
            <v>GP 010-14</v>
          </cell>
          <cell r="H471">
            <v>41605</v>
          </cell>
          <cell r="I471" t="str">
            <v>MA. EUGENIA CASTRELLÓN DE LEÓN</v>
          </cell>
          <cell r="J471" t="str">
            <v>DERH</v>
          </cell>
          <cell r="K471">
            <v>73059</v>
          </cell>
          <cell r="L471">
            <v>33901</v>
          </cell>
          <cell r="M471" t="str">
            <v>5111 20 00 00 00 00</v>
          </cell>
          <cell r="N471" t="str">
            <v>FACTURA</v>
          </cell>
          <cell r="O471" t="str">
            <v>Ampliación del 20% del contrato A-DERH-33901-026-13 (médico matutino), durante el período del 01 de enero al 28 de febrero 2014</v>
          </cell>
          <cell r="P471">
            <v>41640</v>
          </cell>
          <cell r="Q471">
            <v>41698</v>
          </cell>
          <cell r="R471" t="str">
            <v>Anual/ampliación</v>
          </cell>
          <cell r="S471">
            <v>55646</v>
          </cell>
          <cell r="T471" t="str">
            <v>2014_DERH_14</v>
          </cell>
          <cell r="U471">
            <v>1</v>
          </cell>
          <cell r="V471">
            <v>1</v>
          </cell>
          <cell r="W471" t="str">
            <v>DERH</v>
          </cell>
        </row>
        <row r="472">
          <cell r="G472" t="str">
            <v>GP 011-14</v>
          </cell>
          <cell r="H472">
            <v>41605</v>
          </cell>
          <cell r="I472" t="str">
            <v>MA. EUGENIA CASTRELLÓN DE LEÓN</v>
          </cell>
          <cell r="J472" t="str">
            <v>DERH</v>
          </cell>
          <cell r="K472">
            <v>73059</v>
          </cell>
          <cell r="L472">
            <v>33901</v>
          </cell>
          <cell r="M472" t="str">
            <v>5111 20 00 00 00 00</v>
          </cell>
          <cell r="N472" t="str">
            <v>FACTURA</v>
          </cell>
          <cell r="O472" t="str">
            <v>Ampliación del 20% del contrato A-DERH-33901-027-13 (médico vesperino), durante el período del 01 de enero al 28 de febrero 2014</v>
          </cell>
          <cell r="P472">
            <v>41640</v>
          </cell>
          <cell r="Q472">
            <v>41698</v>
          </cell>
          <cell r="R472" t="str">
            <v>Anual/ampliación</v>
          </cell>
          <cell r="S472">
            <v>66987</v>
          </cell>
          <cell r="T472" t="str">
            <v>2014_DERH_14</v>
          </cell>
          <cell r="U472">
            <v>2</v>
          </cell>
          <cell r="V472">
            <v>1</v>
          </cell>
          <cell r="W472" t="str">
            <v>DERH</v>
          </cell>
        </row>
        <row r="473">
          <cell r="G473" t="str">
            <v>GP 012-14</v>
          </cell>
          <cell r="H473">
            <v>41605</v>
          </cell>
          <cell r="I473" t="str">
            <v>MA. EUGENIA CASTRELLÓN DE LEÓN</v>
          </cell>
          <cell r="J473" t="str">
            <v>DERH</v>
          </cell>
          <cell r="K473">
            <v>73059</v>
          </cell>
          <cell r="L473">
            <v>33901</v>
          </cell>
          <cell r="M473" t="str">
            <v>5111 20 00 00 00 00</v>
          </cell>
          <cell r="N473" t="str">
            <v>FACTURA</v>
          </cell>
          <cell r="O473" t="str">
            <v>Ampliación del 20% del contrato A-DERH-33901-021-13 (enfermería vesperino), durante el período del 01 de enero al 28 de febrero 2014</v>
          </cell>
          <cell r="P473">
            <v>41640</v>
          </cell>
          <cell r="Q473">
            <v>41698</v>
          </cell>
          <cell r="R473" t="str">
            <v>Anual/ampliación</v>
          </cell>
          <cell r="S473">
            <v>16784</v>
          </cell>
          <cell r="T473" t="str">
            <v>2014_DERH_15</v>
          </cell>
          <cell r="U473">
            <v>1</v>
          </cell>
          <cell r="V473">
            <v>1</v>
          </cell>
          <cell r="W473" t="str">
            <v>DERH</v>
          </cell>
        </row>
        <row r="474">
          <cell r="G474" t="str">
            <v>GP 013-14</v>
          </cell>
          <cell r="H474">
            <v>41605</v>
          </cell>
          <cell r="I474" t="str">
            <v>MA. EUGENIA CASTRELLÓN DE LEÓN</v>
          </cell>
          <cell r="J474" t="str">
            <v>DERH</v>
          </cell>
          <cell r="K474">
            <v>73059</v>
          </cell>
          <cell r="L474">
            <v>33901</v>
          </cell>
          <cell r="M474" t="str">
            <v>5111 20 00 00 00 00</v>
          </cell>
          <cell r="N474" t="str">
            <v>FACTURA</v>
          </cell>
          <cell r="O474" t="str">
            <v>Ampliación del 20% del contrato A-DERH-33901-033-13 (enfermería matutino), durante el período del 01 de enero al 28 de febrero 2014</v>
          </cell>
          <cell r="P474">
            <v>41640</v>
          </cell>
          <cell r="Q474">
            <v>41698</v>
          </cell>
          <cell r="R474" t="str">
            <v>Anual/ampliación</v>
          </cell>
          <cell r="S474">
            <v>15945</v>
          </cell>
          <cell r="T474" t="str">
            <v>2014_DERH_15</v>
          </cell>
          <cell r="U474">
            <v>2</v>
          </cell>
          <cell r="V474">
            <v>1</v>
          </cell>
          <cell r="W474" t="str">
            <v>DERH</v>
          </cell>
        </row>
        <row r="475">
          <cell r="G475" t="str">
            <v>GP 014-14</v>
          </cell>
          <cell r="H475">
            <v>41605</v>
          </cell>
          <cell r="I475" t="str">
            <v>ALCADIO RUÍZ TAPIA</v>
          </cell>
          <cell r="J475" t="str">
            <v>DGAJF</v>
          </cell>
          <cell r="K475">
            <v>72006</v>
          </cell>
          <cell r="L475">
            <v>33901</v>
          </cell>
          <cell r="M475" t="str">
            <v>5111 20 00 00 00 00</v>
          </cell>
          <cell r="N475" t="str">
            <v>FACTURA</v>
          </cell>
          <cell r="O475" t="str">
            <v>Ampliación del contrato A-DEJ-33901-024-13 hasta por el  20% del monto contratado para los servicios para la defensa de los intereses de la Financiera en materia laboral</v>
          </cell>
          <cell r="P475">
            <v>41640</v>
          </cell>
          <cell r="Q475">
            <v>41698</v>
          </cell>
          <cell r="R475" t="str">
            <v>Anual/ampliación</v>
          </cell>
          <cell r="S475">
            <v>190000</v>
          </cell>
          <cell r="T475" t="str">
            <v>2014_DGAJF_02</v>
          </cell>
          <cell r="U475">
            <v>1</v>
          </cell>
          <cell r="V475">
            <v>1</v>
          </cell>
          <cell r="W475" t="str">
            <v>DGAJF</v>
          </cell>
        </row>
        <row r="476">
          <cell r="G476" t="str">
            <v>GP 015-14</v>
          </cell>
          <cell r="H476">
            <v>41605</v>
          </cell>
          <cell r="I476" t="str">
            <v>ALCADIO RUÍZ TAPIA</v>
          </cell>
          <cell r="J476" t="str">
            <v>DGAJF</v>
          </cell>
          <cell r="K476">
            <v>72006</v>
          </cell>
          <cell r="L476">
            <v>33901</v>
          </cell>
          <cell r="M476" t="str">
            <v>5111 20 00 00 00 00</v>
          </cell>
          <cell r="N476" t="str">
            <v>FACTURA</v>
          </cell>
          <cell r="O476" t="str">
            <v>Ampliación del contrato A-DEJ-33901-013-13 hasta por el  20% del monto contratado para los servicios para la defensa de los intereses de la Financiera en materia civil, mercantil y administrativa</v>
          </cell>
          <cell r="P476">
            <v>41640</v>
          </cell>
          <cell r="Q476">
            <v>41698</v>
          </cell>
          <cell r="R476" t="str">
            <v>Anual/ampliación</v>
          </cell>
          <cell r="S476">
            <v>550000</v>
          </cell>
          <cell r="T476" t="str">
            <v>2014_DGAJF_03</v>
          </cell>
          <cell r="U476">
            <v>1</v>
          </cell>
          <cell r="V476">
            <v>1</v>
          </cell>
          <cell r="W476" t="str">
            <v>DGAJF</v>
          </cell>
        </row>
        <row r="477">
          <cell r="G477" t="str">
            <v>GP 016-14</v>
          </cell>
          <cell r="H477">
            <v>41605</v>
          </cell>
          <cell r="I477" t="str">
            <v>ARTURO BODENSTEDT ENGEL</v>
          </cell>
          <cell r="J477" t="str">
            <v>DGAFPNCRN</v>
          </cell>
          <cell r="K477">
            <v>72004</v>
          </cell>
          <cell r="L477">
            <v>34101</v>
          </cell>
          <cell r="M477" t="str">
            <v>5111 01 90 00 00 00</v>
          </cell>
          <cell r="N477" t="str">
            <v>FACTURA</v>
          </cell>
          <cell r="O477" t="str">
            <v>Ampliación del 20% al contrato A-DGAPNCR-34101-035-13 del servicio de proveduría de precios de camarón chico, mediano y grande con o sin cabeza para la valuación de las operaciones de reporto</v>
          </cell>
          <cell r="P477">
            <v>41640</v>
          </cell>
          <cell r="Q477">
            <v>41684</v>
          </cell>
          <cell r="R477" t="str">
            <v>Anual/ampliación</v>
          </cell>
          <cell r="S477">
            <v>60840</v>
          </cell>
          <cell r="T477" t="str">
            <v>2014_DGAPNCR_02</v>
          </cell>
          <cell r="U477">
            <v>1</v>
          </cell>
          <cell r="V477">
            <v>1</v>
          </cell>
          <cell r="W477" t="str">
            <v>DGAPNCR</v>
          </cell>
        </row>
        <row r="478">
          <cell r="G478" t="str">
            <v>GP 017-14</v>
          </cell>
          <cell r="H478">
            <v>41605</v>
          </cell>
          <cell r="I478" t="str">
            <v>ARTURO BODENSTEDT ENGEL</v>
          </cell>
          <cell r="J478" t="str">
            <v>DGAFPNCRN</v>
          </cell>
          <cell r="K478">
            <v>72004</v>
          </cell>
          <cell r="L478">
            <v>34101</v>
          </cell>
          <cell r="M478" t="str">
            <v>5111 01 90 00 00 00</v>
          </cell>
          <cell r="N478" t="str">
            <v>FACTURA</v>
          </cell>
          <cell r="O478" t="str">
            <v>Ampliación del 20% al contrato A-DGAPNCR-34101-032-13 del servicio de proveduría de precios de productos agrícolas, fertilizantes y ganado a nivel nacional</v>
          </cell>
          <cell r="P478">
            <v>41640</v>
          </cell>
          <cell r="Q478">
            <v>41698</v>
          </cell>
          <cell r="R478" t="str">
            <v>Anual/ampliación</v>
          </cell>
          <cell r="S478">
            <v>610000</v>
          </cell>
          <cell r="T478" t="str">
            <v>2014_DGAPNCR_01</v>
          </cell>
          <cell r="U478">
            <v>1</v>
          </cell>
          <cell r="V478">
            <v>1</v>
          </cell>
          <cell r="W478" t="str">
            <v>DGAPNCR</v>
          </cell>
        </row>
        <row r="479">
          <cell r="G479" t="str">
            <v>GP 018-14</v>
          </cell>
          <cell r="H479">
            <v>41605</v>
          </cell>
          <cell r="I479" t="str">
            <v>FRANCISCO CUETO SALMONA</v>
          </cell>
          <cell r="J479" t="str">
            <v>DGAC</v>
          </cell>
          <cell r="K479">
            <v>72002</v>
          </cell>
          <cell r="L479">
            <v>33901</v>
          </cell>
          <cell r="M479" t="str">
            <v>Administración de personal</v>
          </cell>
          <cell r="N479" t="str">
            <v>FACTURA</v>
          </cell>
          <cell r="O479" t="str">
            <v>Ampliación del 20% al monto máximo para el ejercicio 2013, estipulado en el contrato A-DGAC/DGAPNCR-33901-060-13 celebrado con Intermex Comercializadora Internacional, S.A. de C.V., Intermex de la Laguna, S.A. de C.V., Global Intermex, S.A. de C.V. y Antila, S. de R.L. de C.V. con fundamento en el artículo 52 de la Ley de adquisiciones, Arrendamientos y Servicios del Sector Público</v>
          </cell>
          <cell r="P479">
            <v>41640</v>
          </cell>
          <cell r="Q479">
            <v>41289</v>
          </cell>
          <cell r="R479" t="str">
            <v>Anual/ampliación</v>
          </cell>
          <cell r="S479">
            <v>0</v>
          </cell>
          <cell r="T479" t="str">
            <v>2014_DGAC_07</v>
          </cell>
          <cell r="U479">
            <v>1</v>
          </cell>
          <cell r="V479" t="str">
            <v>X</v>
          </cell>
          <cell r="W479" t="str">
            <v>DGAC</v>
          </cell>
        </row>
        <row r="480">
          <cell r="G480" t="str">
            <v>GP 019-14</v>
          </cell>
          <cell r="H480">
            <v>41613</v>
          </cell>
          <cell r="I480" t="str">
            <v>IGNACIO SOBERANES CORTÉS</v>
          </cell>
          <cell r="J480" t="str">
            <v>DERMS</v>
          </cell>
          <cell r="K480">
            <v>73062</v>
          </cell>
          <cell r="L480">
            <v>32503</v>
          </cell>
          <cell r="M480" t="str">
            <v>5109 90 02 00 00 00</v>
          </cell>
          <cell r="N480" t="str">
            <v>CFD</v>
          </cell>
          <cell r="O480" t="str">
            <v>Ampliación del 19.80% del contrato A-DERMS-32503-046-13 y convenio modificatorio A-DERMS-039-13. Relativo al servicio de arrendamiento integral de vehículos para uso del Corporativo y de las Coordinaciones Regionales de la Financiera</v>
          </cell>
          <cell r="P480">
            <v>41640</v>
          </cell>
          <cell r="Q480">
            <v>41689</v>
          </cell>
          <cell r="R480" t="str">
            <v>Anual/ampliación</v>
          </cell>
          <cell r="S480">
            <v>567212</v>
          </cell>
          <cell r="T480" t="str">
            <v>2014_DERMS_13</v>
          </cell>
          <cell r="U480">
            <v>1</v>
          </cell>
          <cell r="V480">
            <v>1</v>
          </cell>
          <cell r="W480" t="str">
            <v>DERMS</v>
          </cell>
        </row>
        <row r="481">
          <cell r="G481" t="str">
            <v>GP 020-14</v>
          </cell>
          <cell r="H481">
            <v>41613</v>
          </cell>
          <cell r="I481" t="str">
            <v>IGNACIO SOBERANES CORTÉS</v>
          </cell>
          <cell r="J481" t="str">
            <v>DERMS</v>
          </cell>
          <cell r="K481">
            <v>73062</v>
          </cell>
          <cell r="L481">
            <v>31801</v>
          </cell>
          <cell r="M481" t="str">
            <v>5111 12 01 00 00 00</v>
          </cell>
          <cell r="N481" t="str">
            <v>CFD</v>
          </cell>
          <cell r="O481" t="str">
            <v>Ampliación del 19.69% del contrato I-derms-31801-023-13. relativo al servicio de mensajería en motocicleta para el coprporativo de Financiera</v>
          </cell>
          <cell r="P481">
            <v>41640</v>
          </cell>
          <cell r="Q481">
            <v>41698</v>
          </cell>
          <cell r="R481" t="str">
            <v>Anual/ampliacion</v>
          </cell>
          <cell r="S481">
            <v>105610</v>
          </cell>
          <cell r="T481" t="str">
            <v>2014_DERMS_10</v>
          </cell>
          <cell r="U481">
            <v>1</v>
          </cell>
          <cell r="V481">
            <v>1</v>
          </cell>
          <cell r="W481" t="str">
            <v>DERMS</v>
          </cell>
        </row>
        <row r="482">
          <cell r="G482" t="str">
            <v>GP 021-14</v>
          </cell>
          <cell r="H482">
            <v>41613</v>
          </cell>
          <cell r="I482" t="str">
            <v>IGNACIO SOBERANES CORTÉS</v>
          </cell>
          <cell r="J482" t="str">
            <v>DERMS</v>
          </cell>
          <cell r="K482">
            <v>73062</v>
          </cell>
          <cell r="L482">
            <v>31801</v>
          </cell>
          <cell r="M482" t="str">
            <v>5111 12 01 00 00 00</v>
          </cell>
          <cell r="N482" t="str">
            <v>CFD</v>
          </cell>
          <cell r="O482" t="str">
            <v>Ampliación del 20% del contrato I-DERMS-31801-048-13. relativo al servicio de mensajería nacional e internacional para la Financiera</v>
          </cell>
          <cell r="P482">
            <v>41640</v>
          </cell>
          <cell r="Q482">
            <v>41729</v>
          </cell>
          <cell r="R482" t="str">
            <v>Anual/ampliacion</v>
          </cell>
          <cell r="S482">
            <v>175200</v>
          </cell>
          <cell r="T482" t="str">
            <v>2014_DERMS_09</v>
          </cell>
          <cell r="U482">
            <v>1</v>
          </cell>
          <cell r="V482">
            <v>1</v>
          </cell>
          <cell r="W482" t="str">
            <v>DERMS</v>
          </cell>
        </row>
        <row r="483">
          <cell r="G483" t="str">
            <v>GP 022-14</v>
          </cell>
          <cell r="H483">
            <v>41613</v>
          </cell>
          <cell r="I483" t="str">
            <v>FRANCISCO CUETO SALMONA</v>
          </cell>
          <cell r="J483" t="str">
            <v>DGAC</v>
          </cell>
          <cell r="K483">
            <v>72002</v>
          </cell>
          <cell r="L483">
            <v>33901</v>
          </cell>
          <cell r="M483" t="str">
            <v>5111 20 00 00 00 00</v>
          </cell>
          <cell r="N483" t="str">
            <v>FACTURA</v>
          </cell>
          <cell r="O483" t="str">
            <v>Ampliación del 20%  del monto máxio del ejercicio 2013 estipulado en el contrato LP-DGAC-33901-022-13, CELEBRADO CON Consultores en Administración S.C., con fundamento den el art. 52 de la LAASSP</v>
          </cell>
          <cell r="P483">
            <v>41640</v>
          </cell>
          <cell r="Q483">
            <v>41712</v>
          </cell>
          <cell r="R483" t="str">
            <v>Anual/ampliacion</v>
          </cell>
          <cell r="S483">
            <v>739000</v>
          </cell>
          <cell r="T483" t="str">
            <v>2014_DGAC_01</v>
          </cell>
          <cell r="U483">
            <v>1</v>
          </cell>
          <cell r="V483">
            <v>1</v>
          </cell>
          <cell r="W483" t="str">
            <v>DGAC</v>
          </cell>
        </row>
        <row r="484">
          <cell r="G484" t="str">
            <v>GP 023-14</v>
          </cell>
          <cell r="H484">
            <v>41613</v>
          </cell>
          <cell r="I484" t="str">
            <v>IGNACIO SOBERANES CORTÉS</v>
          </cell>
          <cell r="J484" t="str">
            <v>DERMS</v>
          </cell>
          <cell r="K484">
            <v>73062</v>
          </cell>
          <cell r="L484">
            <v>22104</v>
          </cell>
          <cell r="M484" t="str">
            <v>5111 19 00 00 00 00</v>
          </cell>
          <cell r="N484" t="str">
            <v>CFD</v>
          </cell>
          <cell r="O484" t="str">
            <v>Contratación del suministro de agua purificada</v>
          </cell>
          <cell r="P484">
            <v>41640</v>
          </cell>
          <cell r="Q484">
            <v>42004</v>
          </cell>
          <cell r="R484" t="str">
            <v>Anual</v>
          </cell>
          <cell r="S484">
            <v>150000</v>
          </cell>
          <cell r="T484" t="str">
            <v>2014_DERMS_04</v>
          </cell>
          <cell r="U484">
            <v>1</v>
          </cell>
          <cell r="V484">
            <v>1</v>
          </cell>
          <cell r="W484" t="str">
            <v>DERMS</v>
          </cell>
        </row>
        <row r="485">
          <cell r="G485" t="str">
            <v>GP 024-14</v>
          </cell>
          <cell r="H485">
            <v>41613</v>
          </cell>
          <cell r="I485" t="str">
            <v>VÍCTOR ALEJANDRO  HERNÁNDEZ MORALES</v>
          </cell>
          <cell r="J485" t="str">
            <v>DETI</v>
          </cell>
          <cell r="K485">
            <v>72003</v>
          </cell>
          <cell r="L485">
            <v>32701</v>
          </cell>
          <cell r="M485" t="str">
            <v>5111 30 00 00 00 00</v>
          </cell>
          <cell r="N485" t="str">
            <v>FACTURA</v>
          </cell>
          <cell r="O485" t="str">
            <v>Ampliación del 20% del pedido 023-13 (Sistema para la aplicación de evaluaciones psicosométricas para el personal de la Financiera)</v>
          </cell>
          <cell r="P485">
            <v>41640</v>
          </cell>
          <cell r="Q485">
            <v>41694</v>
          </cell>
          <cell r="R485" t="str">
            <v>Anual/ampliación</v>
          </cell>
          <cell r="S485">
            <v>17400</v>
          </cell>
          <cell r="T485" t="str">
            <v>2014_DETI_12</v>
          </cell>
          <cell r="U485">
            <v>1</v>
          </cell>
          <cell r="V485">
            <v>1</v>
          </cell>
          <cell r="W485" t="str">
            <v>DETI</v>
          </cell>
        </row>
        <row r="486">
          <cell r="G486" t="str">
            <v>GP 025-14</v>
          </cell>
          <cell r="H486">
            <v>41613</v>
          </cell>
          <cell r="I486" t="str">
            <v>IGNACIO SOBERANES CORTÉS</v>
          </cell>
          <cell r="J486" t="str">
            <v>DERMS</v>
          </cell>
          <cell r="K486">
            <v>73062</v>
          </cell>
          <cell r="L486">
            <v>22104</v>
          </cell>
          <cell r="M486" t="str">
            <v>5106 15 01 00 00 00</v>
          </cell>
          <cell r="N486" t="str">
            <v>FACTURA</v>
          </cell>
          <cell r="O486" t="str">
            <v>Productos alimenticios destinado al servicio del comedor de la Financiera</v>
          </cell>
          <cell r="P486">
            <v>41640</v>
          </cell>
          <cell r="Q486">
            <v>42004</v>
          </cell>
          <cell r="R486" t="str">
            <v>Anual</v>
          </cell>
          <cell r="S486">
            <v>326000</v>
          </cell>
          <cell r="T486" t="str">
            <v>2014_DERMS_05</v>
          </cell>
          <cell r="U486">
            <v>1</v>
          </cell>
          <cell r="V486">
            <v>1</v>
          </cell>
          <cell r="W486" t="str">
            <v>DERMS</v>
          </cell>
        </row>
        <row r="487">
          <cell r="G487" t="str">
            <v>GP 026-14</v>
          </cell>
          <cell r="H487">
            <v>41613</v>
          </cell>
          <cell r="I487" t="str">
            <v>IGNACIO SOBERANES CORTÉS</v>
          </cell>
          <cell r="J487" t="str">
            <v>DERMS</v>
          </cell>
          <cell r="K487">
            <v>73062</v>
          </cell>
          <cell r="L487">
            <v>22104</v>
          </cell>
          <cell r="M487" t="str">
            <v>5106 15 01 00 00 00</v>
          </cell>
          <cell r="N487" t="str">
            <v>FACTURA</v>
          </cell>
          <cell r="O487" t="str">
            <v>Servicio de alimentación en las instalaciones de la Financiera</v>
          </cell>
          <cell r="P487">
            <v>41640</v>
          </cell>
          <cell r="Q487">
            <v>42004</v>
          </cell>
          <cell r="R487" t="str">
            <v>Anual</v>
          </cell>
          <cell r="S487">
            <v>122890</v>
          </cell>
          <cell r="T487" t="str">
            <v>2014_DERMS_05</v>
          </cell>
          <cell r="U487">
            <v>2</v>
          </cell>
          <cell r="V487">
            <v>1</v>
          </cell>
          <cell r="W487" t="str">
            <v>DERMS</v>
          </cell>
        </row>
        <row r="488">
          <cell r="G488" t="str">
            <v>GP 027-14</v>
          </cell>
          <cell r="H488">
            <v>41613</v>
          </cell>
          <cell r="I488" t="str">
            <v>IGNACIO SOBERANES CORTÉS</v>
          </cell>
          <cell r="J488" t="str">
            <v>DERMS</v>
          </cell>
          <cell r="K488">
            <v>73062</v>
          </cell>
          <cell r="L488">
            <v>35801</v>
          </cell>
          <cell r="M488" t="str">
            <v>5111 36 01 00 00 00</v>
          </cell>
          <cell r="N488" t="str">
            <v>CFD</v>
          </cell>
          <cell r="O488" t="str">
            <v>Servicio de limpieza integral con suministro de materiales a nivel nacional</v>
          </cell>
          <cell r="P488">
            <v>41640</v>
          </cell>
          <cell r="Q488">
            <v>42004</v>
          </cell>
          <cell r="R488" t="str">
            <v>Anual</v>
          </cell>
          <cell r="S488">
            <v>17500000</v>
          </cell>
          <cell r="T488" t="str">
            <v>2014_DERMS_28</v>
          </cell>
          <cell r="U488">
            <v>1</v>
          </cell>
          <cell r="V488">
            <v>1</v>
          </cell>
          <cell r="W488" t="str">
            <v>DERMS</v>
          </cell>
        </row>
        <row r="489">
          <cell r="G489" t="str">
            <v>GP 028-14</v>
          </cell>
          <cell r="H489">
            <v>41613</v>
          </cell>
          <cell r="I489" t="str">
            <v>IGNACIO SOBERANES CORTÉS</v>
          </cell>
          <cell r="J489" t="str">
            <v>DERMS</v>
          </cell>
          <cell r="K489">
            <v>73062</v>
          </cell>
          <cell r="L489">
            <v>35101</v>
          </cell>
          <cell r="M489" t="str">
            <v>5111 05 03 01 00 00</v>
          </cell>
          <cell r="N489" t="str">
            <v>CFD</v>
          </cell>
          <cell r="O489" t="str">
            <v>Servicio de mantenimiento y fumigación de bienes muebles de la Financiera a nivel nacional, con suministro de materiales</v>
          </cell>
          <cell r="P489">
            <v>41640</v>
          </cell>
          <cell r="Q489">
            <v>42004</v>
          </cell>
          <cell r="R489" t="str">
            <v>Anual</v>
          </cell>
          <cell r="S489">
            <v>15500000</v>
          </cell>
          <cell r="T489" t="str">
            <v>2014_DERMS_23</v>
          </cell>
          <cell r="U489">
            <v>1</v>
          </cell>
          <cell r="V489">
            <v>1</v>
          </cell>
          <cell r="W489" t="str">
            <v>DERMS</v>
          </cell>
        </row>
        <row r="490">
          <cell r="G490" t="str">
            <v>GP 029-14</v>
          </cell>
          <cell r="H490">
            <v>41613</v>
          </cell>
          <cell r="I490" t="str">
            <v>IGNACIO SOBERANES CORTÉS</v>
          </cell>
          <cell r="J490" t="str">
            <v>DERMS</v>
          </cell>
          <cell r="K490">
            <v>73062</v>
          </cell>
          <cell r="L490">
            <v>35701</v>
          </cell>
          <cell r="M490" t="str">
            <v>5111 05 01 04 00 00</v>
          </cell>
          <cell r="N490" t="str">
            <v>CFD</v>
          </cell>
          <cell r="O490" t="str">
            <v>Servicio de mantenimiento correctivo y preventivo a equipos de energía ininterrumpida y plantas de emergencia, con kit de refacciones menores incluidas en el corporativo de Financiera</v>
          </cell>
          <cell r="P490">
            <v>41640</v>
          </cell>
          <cell r="Q490">
            <v>42004</v>
          </cell>
          <cell r="R490" t="str">
            <v>Anual</v>
          </cell>
          <cell r="S490">
            <v>265200</v>
          </cell>
          <cell r="T490" t="str">
            <v>2014_DERMS_27</v>
          </cell>
          <cell r="U490">
            <v>1</v>
          </cell>
          <cell r="V490">
            <v>1</v>
          </cell>
          <cell r="W490" t="str">
            <v>DERMS</v>
          </cell>
        </row>
        <row r="491">
          <cell r="G491" t="str">
            <v>GP 030-14</v>
          </cell>
          <cell r="H491">
            <v>41613</v>
          </cell>
          <cell r="I491" t="str">
            <v>IGNACIO SOBERANES CORTÉS</v>
          </cell>
          <cell r="J491" t="str">
            <v>DERMS</v>
          </cell>
          <cell r="K491">
            <v>73062</v>
          </cell>
          <cell r="L491">
            <v>31401</v>
          </cell>
          <cell r="M491" t="str">
            <v>5111 11 02 01 00 00</v>
          </cell>
          <cell r="N491" t="str">
            <v>CFD</v>
          </cell>
          <cell r="O491" t="str">
            <v>Servicio de telecomunicaciones, telefonía convencional para las oficinas de la Financiera</v>
          </cell>
          <cell r="P491">
            <v>41640</v>
          </cell>
          <cell r="Q491">
            <v>42004</v>
          </cell>
          <cell r="R491" t="str">
            <v>Anual</v>
          </cell>
          <cell r="S491">
            <v>6000000</v>
          </cell>
          <cell r="T491" t="str">
            <v>2014_DERMS_07</v>
          </cell>
          <cell r="U491">
            <v>1</v>
          </cell>
          <cell r="V491">
            <v>1</v>
          </cell>
          <cell r="W491" t="str">
            <v>DERMS</v>
          </cell>
        </row>
        <row r="492">
          <cell r="G492" t="str">
            <v>GP 031-14</v>
          </cell>
          <cell r="H492">
            <v>41613</v>
          </cell>
          <cell r="I492" t="str">
            <v>IGNACIO SOBERANES CORTÉS</v>
          </cell>
          <cell r="J492" t="str">
            <v>DERMS</v>
          </cell>
          <cell r="K492">
            <v>73062</v>
          </cell>
          <cell r="L492">
            <v>31501</v>
          </cell>
          <cell r="M492" t="str">
            <v>5111 11 02 02 00 00</v>
          </cell>
          <cell r="N492" t="str">
            <v>CFD</v>
          </cell>
          <cell r="O492" t="str">
            <v>Servicio de telefonía celular para las oficinas de la Financiera del 1 de enero al 31 de diciembre de 2014</v>
          </cell>
          <cell r="P492">
            <v>41640</v>
          </cell>
          <cell r="Q492">
            <v>42004</v>
          </cell>
          <cell r="R492" t="str">
            <v>Anual</v>
          </cell>
          <cell r="S492">
            <v>880000</v>
          </cell>
          <cell r="T492" t="str">
            <v>2014_DERMS_08</v>
          </cell>
          <cell r="U492">
            <v>1</v>
          </cell>
          <cell r="V492">
            <v>1</v>
          </cell>
          <cell r="W492" t="str">
            <v>DERMS</v>
          </cell>
        </row>
        <row r="493">
          <cell r="G493" t="str">
            <v>GP 032-14</v>
          </cell>
          <cell r="H493">
            <v>41613</v>
          </cell>
          <cell r="I493" t="str">
            <v>IGNACIO SOBERANES CORTÉS</v>
          </cell>
          <cell r="J493" t="str">
            <v>DERMS</v>
          </cell>
          <cell r="K493">
            <v>73062</v>
          </cell>
          <cell r="L493">
            <v>31501</v>
          </cell>
          <cell r="M493" t="str">
            <v>5111 11 02 02 00 00</v>
          </cell>
          <cell r="N493" t="str">
            <v>CFD</v>
          </cell>
          <cell r="O493" t="str">
            <v>Contratación del servicio de la póliza del servicio de soporte tácnico al servidor Blackberry telefónico remoto y en sitio 7x24 incluidas en el corporativo de la Financeira Rural</v>
          </cell>
          <cell r="P493">
            <v>41640</v>
          </cell>
          <cell r="Q493">
            <v>42004</v>
          </cell>
          <cell r="R493" t="str">
            <v>Anual</v>
          </cell>
          <cell r="S493">
            <v>150000</v>
          </cell>
          <cell r="T493" t="str">
            <v>2014_DERMS_08</v>
          </cell>
          <cell r="U493">
            <v>2</v>
          </cell>
          <cell r="V493">
            <v>1</v>
          </cell>
          <cell r="W493" t="str">
            <v>DERMS</v>
          </cell>
        </row>
        <row r="494">
          <cell r="G494" t="str">
            <v>GP 033-14</v>
          </cell>
          <cell r="H494">
            <v>41613</v>
          </cell>
          <cell r="I494" t="str">
            <v>LUIS ALBERTO LECHUGA CURIEL</v>
          </cell>
          <cell r="J494" t="str">
            <v>SCT</v>
          </cell>
          <cell r="K494">
            <v>75041</v>
          </cell>
          <cell r="L494">
            <v>34101</v>
          </cell>
          <cell r="M494" t="str">
            <v>5111 01 90 00 00 00</v>
          </cell>
          <cell r="N494" t="str">
            <v>FACTURA</v>
          </cell>
          <cell r="O494" t="str">
            <v>Contratación de servicios financieros pa la operación de inversiones de la Tesorería</v>
          </cell>
          <cell r="P494">
            <v>41640</v>
          </cell>
          <cell r="Q494">
            <v>42004</v>
          </cell>
          <cell r="R494" t="str">
            <v>Anual</v>
          </cell>
          <cell r="S494">
            <v>318200</v>
          </cell>
          <cell r="T494" t="str">
            <v>2014_SCT_01</v>
          </cell>
          <cell r="U494">
            <v>1</v>
          </cell>
          <cell r="V494">
            <v>2</v>
          </cell>
          <cell r="W494" t="str">
            <v>SCT</v>
          </cell>
        </row>
        <row r="495">
          <cell r="G495" t="str">
            <v>GP 034-14</v>
          </cell>
          <cell r="H495">
            <v>41613</v>
          </cell>
          <cell r="I495" t="str">
            <v>IGNACIO SOBERANES CORTÉS</v>
          </cell>
          <cell r="J495" t="str">
            <v>DERMS</v>
          </cell>
          <cell r="K495">
            <v>73062</v>
          </cell>
          <cell r="L495">
            <v>33901</v>
          </cell>
          <cell r="M495" t="str">
            <v>Administración de personal</v>
          </cell>
          <cell r="N495" t="str">
            <v>CFD</v>
          </cell>
          <cell r="O495" t="str">
            <v>Servicio integral de administración de personal para la DGAPNCR de la Financiera, con fundamento en el art. 41 fac. III de la LAASSP y los arts 71 y 72 frac III de su reglamento</v>
          </cell>
          <cell r="P495">
            <v>41640</v>
          </cell>
          <cell r="Q495">
            <v>41654</v>
          </cell>
          <cell r="R495" t="str">
            <v>Anual</v>
          </cell>
          <cell r="S495">
            <v>945168.31</v>
          </cell>
          <cell r="T495" t="str">
            <v>2014_DERMS_19</v>
          </cell>
          <cell r="U495">
            <v>1</v>
          </cell>
          <cell r="V495">
            <v>1</v>
          </cell>
          <cell r="W495" t="str">
            <v>DERMS</v>
          </cell>
        </row>
        <row r="496">
          <cell r="G496" t="str">
            <v>GP 035-14</v>
          </cell>
          <cell r="H496">
            <v>41613</v>
          </cell>
          <cell r="I496" t="str">
            <v>IGNACIO SOBERANES CORTÉS</v>
          </cell>
          <cell r="J496" t="str">
            <v>DERMS</v>
          </cell>
          <cell r="K496">
            <v>73062</v>
          </cell>
          <cell r="L496">
            <v>26103</v>
          </cell>
          <cell r="M496" t="str">
            <v>5111 12 02 00 00 00</v>
          </cell>
          <cell r="N496" t="str">
            <v>CFD</v>
          </cell>
          <cell r="O496" t="str">
            <v>Contrato plurianual LP-DERMS-26103-072-13 relativo al servicio de suministro de combustible para el parque vehicular de la Financiera.</v>
          </cell>
          <cell r="P496">
            <v>41640</v>
          </cell>
          <cell r="Q496">
            <v>42004</v>
          </cell>
          <cell r="R496" t="str">
            <v>Multianual</v>
          </cell>
          <cell r="S496">
            <v>1100000</v>
          </cell>
          <cell r="T496" t="str">
            <v>2014_DERMS_06</v>
          </cell>
          <cell r="U496">
            <v>1</v>
          </cell>
          <cell r="V496">
            <v>1</v>
          </cell>
          <cell r="W496" t="str">
            <v>DERMS</v>
          </cell>
        </row>
        <row r="497">
          <cell r="G497" t="str">
            <v>GP 036-14</v>
          </cell>
          <cell r="H497">
            <v>41613</v>
          </cell>
          <cell r="I497" t="str">
            <v>IGNACIO SOBERANES CORTÉS</v>
          </cell>
          <cell r="J497" t="str">
            <v>DERMS</v>
          </cell>
          <cell r="K497">
            <v>73062</v>
          </cell>
          <cell r="L497">
            <v>31801</v>
          </cell>
          <cell r="M497" t="str">
            <v>5111 12 01 00 00 00</v>
          </cell>
          <cell r="N497" t="str">
            <v>CFD</v>
          </cell>
          <cell r="O497" t="str">
            <v>Contratación del servicio de mensajería nacional e internacional (Mexpost)</v>
          </cell>
          <cell r="P497">
            <v>41640</v>
          </cell>
          <cell r="Q497">
            <v>42004</v>
          </cell>
          <cell r="R497" t="str">
            <v>Anual</v>
          </cell>
          <cell r="S497">
            <v>364390</v>
          </cell>
          <cell r="T497" t="str">
            <v>2014_DERMS_09</v>
          </cell>
          <cell r="U497">
            <v>2</v>
          </cell>
          <cell r="V497">
            <v>1</v>
          </cell>
          <cell r="W497" t="str">
            <v>DERMS</v>
          </cell>
        </row>
        <row r="498">
          <cell r="G498" t="str">
            <v>GP 037-14</v>
          </cell>
          <cell r="H498">
            <v>41613</v>
          </cell>
          <cell r="I498" t="str">
            <v>IGNACIO SOBERANES CORTÉS</v>
          </cell>
          <cell r="J498" t="str">
            <v>DERMS</v>
          </cell>
          <cell r="K498">
            <v>73062</v>
          </cell>
          <cell r="L498">
            <v>35501</v>
          </cell>
          <cell r="M498" t="str">
            <v>5111 05 02 01 00 00</v>
          </cell>
          <cell r="N498" t="str">
            <v>CFD</v>
          </cell>
          <cell r="O498" t="str">
            <v>Contratación del servicio de mantenimiento preventivo y correctivo a nivel nacional del parque vehicular propiedad de la Financiera</v>
          </cell>
          <cell r="P498">
            <v>41640</v>
          </cell>
          <cell r="Q498">
            <v>42004</v>
          </cell>
          <cell r="R498" t="str">
            <v>Anual</v>
          </cell>
          <cell r="S498">
            <v>326000</v>
          </cell>
          <cell r="T498" t="str">
            <v>2014_DERMS_26</v>
          </cell>
          <cell r="U498">
            <v>1</v>
          </cell>
          <cell r="V498">
            <v>2</v>
          </cell>
          <cell r="W498" t="str">
            <v>DERMS</v>
          </cell>
        </row>
        <row r="499">
          <cell r="G499" t="str">
            <v>GP 038-14</v>
          </cell>
          <cell r="H499">
            <v>41613</v>
          </cell>
          <cell r="I499" t="str">
            <v>IGNACIO SOBERANES CORTÉS</v>
          </cell>
          <cell r="J499" t="str">
            <v>DERMS</v>
          </cell>
          <cell r="K499">
            <v>73062</v>
          </cell>
          <cell r="L499">
            <v>22104</v>
          </cell>
          <cell r="M499" t="str">
            <v>5111 19 00 00 00 00</v>
          </cell>
          <cell r="N499" t="str">
            <v>CFD</v>
          </cell>
          <cell r="O499" t="str">
            <v>Suministro de cafetería</v>
          </cell>
          <cell r="P499">
            <v>41640</v>
          </cell>
          <cell r="Q499">
            <v>42004</v>
          </cell>
          <cell r="R499" t="str">
            <v>Anual</v>
          </cell>
          <cell r="S499">
            <v>738159</v>
          </cell>
          <cell r="T499" t="str">
            <v>2014_DERMS_04</v>
          </cell>
          <cell r="U499">
            <v>2</v>
          </cell>
          <cell r="V499">
            <v>1</v>
          </cell>
          <cell r="W499" t="str">
            <v>DERMS</v>
          </cell>
        </row>
        <row r="500">
          <cell r="G500" t="str">
            <v>GP 039-14</v>
          </cell>
          <cell r="H500">
            <v>41613</v>
          </cell>
          <cell r="I500" t="str">
            <v>NURIA SEFCHOVICH GONZÁLEZ</v>
          </cell>
          <cell r="J500" t="str">
            <v>COMSOC</v>
          </cell>
          <cell r="K500">
            <v>72003</v>
          </cell>
          <cell r="L500">
            <v>36901</v>
          </cell>
          <cell r="M500" t="str">
            <v>5111 29 00 00 00 00</v>
          </cell>
          <cell r="N500" t="str">
            <v>CFD</v>
          </cell>
          <cell r="O500" t="str">
            <v>Ampliación del 16% al contrato A-DGAPEASYTI-36901-044-13 para la contratación de diarios de circulación nacional, estaciones de radio y TV a nivel nacional, así como, portales de internet en los que se haga referencia a la Financiera y a los sectores hacendario y rural</v>
          </cell>
          <cell r="P500">
            <v>41640</v>
          </cell>
          <cell r="Q500">
            <v>41698</v>
          </cell>
          <cell r="R500" t="str">
            <v>Anual/ampiación</v>
          </cell>
          <cell r="S500">
            <v>184704</v>
          </cell>
          <cell r="T500" t="str">
            <v>2014_COMSOC_04</v>
          </cell>
          <cell r="U500">
            <v>1</v>
          </cell>
          <cell r="V500">
            <v>1</v>
          </cell>
          <cell r="W500" t="str">
            <v>COMSOC</v>
          </cell>
        </row>
        <row r="501">
          <cell r="G501" t="str">
            <v>GP 040-14</v>
          </cell>
          <cell r="H501">
            <v>41613</v>
          </cell>
          <cell r="I501" t="str">
            <v>SALVADOR GAZCA HERRERA</v>
          </cell>
          <cell r="J501" t="str">
            <v>DETI</v>
          </cell>
          <cell r="K501">
            <v>72003</v>
          </cell>
          <cell r="L501">
            <v>32701</v>
          </cell>
          <cell r="M501" t="str">
            <v>5111 30 00 00 00 00</v>
          </cell>
          <cell r="N501" t="str">
            <v>CFD</v>
          </cell>
          <cell r="O501" t="str">
            <v>Actualización y mantenimient de uso de licencia de los programas de cómputo de Administración y Gestión de Riesgos Integrales (AIS)</v>
          </cell>
          <cell r="P501">
            <v>41640</v>
          </cell>
          <cell r="Q501">
            <v>42004</v>
          </cell>
          <cell r="R501" t="str">
            <v>Anual</v>
          </cell>
          <cell r="S501">
            <v>184000</v>
          </cell>
          <cell r="T501" t="str">
            <v>2014_DETI_25</v>
          </cell>
          <cell r="U501">
            <v>1</v>
          </cell>
          <cell r="V501">
            <v>1</v>
          </cell>
          <cell r="W501" t="str">
            <v>DETI</v>
          </cell>
        </row>
        <row r="502">
          <cell r="G502" t="str">
            <v>GP 041-14</v>
          </cell>
          <cell r="H502">
            <v>41613</v>
          </cell>
          <cell r="I502" t="str">
            <v>SALVADOR GAZCA HERRERA</v>
          </cell>
          <cell r="J502" t="str">
            <v>DETI</v>
          </cell>
          <cell r="K502">
            <v>72003</v>
          </cell>
          <cell r="L502">
            <v>32701</v>
          </cell>
          <cell r="M502" t="str">
            <v>5111 30 00 00 00 00</v>
          </cell>
          <cell r="N502" t="str">
            <v>CFD</v>
          </cell>
          <cell r="O502" t="str">
            <v>Derecho de uso de licencia del software para el Sistema Integral de Gestión Negociación y Administración de Riesgos (SIGNAR)</v>
          </cell>
          <cell r="P502">
            <v>41640</v>
          </cell>
          <cell r="Q502">
            <v>42004</v>
          </cell>
          <cell r="R502" t="str">
            <v>Anual</v>
          </cell>
          <cell r="S502">
            <v>551500</v>
          </cell>
          <cell r="T502" t="str">
            <v>2014_DETI_25</v>
          </cell>
          <cell r="U502">
            <v>2</v>
          </cell>
          <cell r="V502">
            <v>1</v>
          </cell>
          <cell r="W502" t="str">
            <v>DETI</v>
          </cell>
        </row>
        <row r="503">
          <cell r="G503" t="str">
            <v>GP 042-14</v>
          </cell>
          <cell r="H503">
            <v>41613</v>
          </cell>
          <cell r="I503" t="str">
            <v>SALVADOR GAZCA HERRERA</v>
          </cell>
          <cell r="J503" t="str">
            <v>DETI</v>
          </cell>
          <cell r="K503">
            <v>72003</v>
          </cell>
          <cell r="L503">
            <v>32701</v>
          </cell>
          <cell r="M503" t="str">
            <v>5111 30 00 00 00 00</v>
          </cell>
          <cell r="N503" t="str">
            <v>CFD</v>
          </cell>
          <cell r="O503" t="str">
            <v>Sistema Knowledge Studio</v>
          </cell>
          <cell r="P503">
            <v>41640</v>
          </cell>
          <cell r="Q503">
            <v>42004</v>
          </cell>
          <cell r="R503" t="str">
            <v>Anual</v>
          </cell>
          <cell r="S503">
            <v>120869.28000000001</v>
          </cell>
          <cell r="T503" t="str">
            <v>2014_DETI_09</v>
          </cell>
          <cell r="U503">
            <v>1</v>
          </cell>
          <cell r="V503">
            <v>1</v>
          </cell>
          <cell r="W503" t="str">
            <v>DETI</v>
          </cell>
        </row>
        <row r="504">
          <cell r="G504" t="str">
            <v>GP 043-14</v>
          </cell>
          <cell r="H504">
            <v>41613</v>
          </cell>
          <cell r="I504" t="str">
            <v>SALVADOR GAZCA HERRERA</v>
          </cell>
          <cell r="J504" t="str">
            <v>DETI</v>
          </cell>
          <cell r="K504">
            <v>72003</v>
          </cell>
          <cell r="L504">
            <v>32701</v>
          </cell>
          <cell r="M504" t="str">
            <v>5111 30 00 00 00 00</v>
          </cell>
          <cell r="N504" t="str">
            <v>CFD</v>
          </cell>
          <cell r="O504" t="str">
            <v>Derecho de uso de la licencia de software para el Sistema de Análisis Estadístico SAS</v>
          </cell>
          <cell r="P504">
            <v>41640</v>
          </cell>
          <cell r="Q504">
            <v>42004</v>
          </cell>
          <cell r="R504" t="str">
            <v>Anual</v>
          </cell>
          <cell r="S504">
            <v>626489</v>
          </cell>
          <cell r="T504" t="str">
            <v>2014_DETI_08</v>
          </cell>
          <cell r="U504">
            <v>1</v>
          </cell>
          <cell r="V504">
            <v>1</v>
          </cell>
          <cell r="W504" t="str">
            <v>DETI</v>
          </cell>
        </row>
        <row r="505">
          <cell r="G505" t="str">
            <v>GP 044-14</v>
          </cell>
          <cell r="H505">
            <v>41619</v>
          </cell>
          <cell r="I505" t="str">
            <v>LILÍ PONCE DE LEÓN MENDOZA</v>
          </cell>
          <cell r="J505" t="str">
            <v>DGAC</v>
          </cell>
          <cell r="K505">
            <v>72002</v>
          </cell>
          <cell r="L505">
            <v>33901</v>
          </cell>
          <cell r="M505" t="str">
            <v>5111 20 00 00 00 00</v>
          </cell>
          <cell r="N505" t="str">
            <v>CFD</v>
          </cell>
          <cell r="O505" t="str">
            <v>Ampliación del 20% del monto máximo para los meses de enero, febrero y marzo del ejercicio 2014, estipulado en el contrato I-DEANC-33901-041-12 CELEBRADO DON #Control y Traramiento de Agroproductos, S.A. de C.V., confundamento en el artículo 52 de la LAASSP</v>
          </cell>
          <cell r="P505">
            <v>41640</v>
          </cell>
          <cell r="Q505">
            <v>41729</v>
          </cell>
          <cell r="R505" t="str">
            <v>Multianual/ampliación</v>
          </cell>
          <cell r="S505">
            <v>0</v>
          </cell>
          <cell r="T505" t="str">
            <v>2014_DGAC_07</v>
          </cell>
          <cell r="U505">
            <v>2</v>
          </cell>
          <cell r="V505" t="str">
            <v>X</v>
          </cell>
          <cell r="W505" t="str">
            <v>DGAC</v>
          </cell>
        </row>
        <row r="506">
          <cell r="G506" t="str">
            <v>GP 045-14</v>
          </cell>
          <cell r="H506">
            <v>41621</v>
          </cell>
          <cell r="I506" t="str">
            <v>IGNACIO SOBERANES CORTÉS</v>
          </cell>
          <cell r="J506" t="str">
            <v>DERMS</v>
          </cell>
          <cell r="K506">
            <v>73062</v>
          </cell>
          <cell r="L506">
            <v>35101</v>
          </cell>
          <cell r="M506" t="str">
            <v>5111 05 03 01 00 00</v>
          </cell>
          <cell r="N506" t="str">
            <v>CFD</v>
          </cell>
          <cell r="O506" t="str">
            <v>Servicio de mantenimiento correctivo y preventivo a 3 elevadores para pasajeros en el edificio corporativo Financiera</v>
          </cell>
          <cell r="P506">
            <v>41640</v>
          </cell>
          <cell r="Q506">
            <v>42004</v>
          </cell>
          <cell r="R506" t="str">
            <v>Anual</v>
          </cell>
          <cell r="S506">
            <v>200000</v>
          </cell>
          <cell r="T506" t="str">
            <v>2014_DERMS_24</v>
          </cell>
          <cell r="U506">
            <v>1</v>
          </cell>
          <cell r="V506">
            <v>1</v>
          </cell>
          <cell r="W506" t="str">
            <v>DERMS</v>
          </cell>
        </row>
        <row r="507">
          <cell r="G507" t="str">
            <v>GP 046-14</v>
          </cell>
          <cell r="H507">
            <v>41621</v>
          </cell>
          <cell r="I507" t="str">
            <v>IGNACIO SOBERANES CORTÉS</v>
          </cell>
          <cell r="J507" t="str">
            <v>DERMS</v>
          </cell>
          <cell r="K507">
            <v>73062</v>
          </cell>
          <cell r="L507">
            <v>33602</v>
          </cell>
          <cell r="M507" t="str">
            <v>5111 13 02 00 00 00</v>
          </cell>
          <cell r="N507" t="str">
            <v>CFD</v>
          </cell>
          <cell r="O507" t="str">
            <v>Ampliación del 20% del contrato A-DERMS-33602-047-13 relativo al servicio integral de impresión, fotocopiado, escaneo y faxeo de documentos a nivel nacional (servicio de reproducción de documentos)</v>
          </cell>
          <cell r="P507">
            <v>41640</v>
          </cell>
          <cell r="Q507">
            <v>41685</v>
          </cell>
          <cell r="R507" t="str">
            <v>Anual/ampliación</v>
          </cell>
          <cell r="S507">
            <v>788170</v>
          </cell>
          <cell r="T507" t="str">
            <v>2014_DERMS_14</v>
          </cell>
          <cell r="U507">
            <v>1</v>
          </cell>
          <cell r="V507">
            <v>1</v>
          </cell>
          <cell r="W507" t="str">
            <v>DERMS</v>
          </cell>
        </row>
        <row r="508">
          <cell r="G508" t="str">
            <v>GP 047-14</v>
          </cell>
          <cell r="H508">
            <v>41621</v>
          </cell>
          <cell r="I508" t="str">
            <v>IGNACIO SOBERANES CORTÉS</v>
          </cell>
          <cell r="J508" t="str">
            <v>DERMS</v>
          </cell>
          <cell r="K508">
            <v>73062</v>
          </cell>
          <cell r="L508">
            <v>33801</v>
          </cell>
          <cell r="M508" t="str">
            <v>5111 06 04 00 00 00</v>
          </cell>
          <cell r="N508" t="str">
            <v>CFD</v>
          </cell>
          <cell r="O508" t="str">
            <v>Ampliación del 20% del contrato I-DERMS-33801-049-13 relativo al servicio de alarmas y monitoreo para los inmuebles de la Financiera a nivel nacional</v>
          </cell>
          <cell r="P508">
            <v>41640</v>
          </cell>
          <cell r="Q508">
            <v>41698</v>
          </cell>
          <cell r="R508" t="str">
            <v>Multianual/ampliación</v>
          </cell>
          <cell r="S508">
            <v>134659</v>
          </cell>
          <cell r="T508" t="str">
            <v>2014_DERMS_18</v>
          </cell>
          <cell r="U508">
            <v>1</v>
          </cell>
          <cell r="V508">
            <v>1</v>
          </cell>
          <cell r="W508" t="str">
            <v>DERMS</v>
          </cell>
        </row>
        <row r="509">
          <cell r="G509" t="str">
            <v>GP 048-14</v>
          </cell>
          <cell r="H509">
            <v>41624</v>
          </cell>
          <cell r="I509" t="str">
            <v>LUIS ROBERTO MUÑOZ MOYA</v>
          </cell>
          <cell r="J509" t="str">
            <v>DERH</v>
          </cell>
          <cell r="K509">
            <v>73059</v>
          </cell>
          <cell r="L509">
            <v>15401</v>
          </cell>
          <cell r="M509" t="str">
            <v>5106 05 01 00 00 00</v>
          </cell>
          <cell r="N509" t="str">
            <v>CFD</v>
          </cell>
          <cell r="O509" t="str">
            <v>Prestación de los servicios de adquisiciones de vales de despensa para el personal de la Financiera</v>
          </cell>
          <cell r="P509">
            <v>41640</v>
          </cell>
          <cell r="Q509">
            <v>41729</v>
          </cell>
          <cell r="R509" t="str">
            <v>Anual</v>
          </cell>
          <cell r="S509">
            <v>764235</v>
          </cell>
          <cell r="T509" t="str">
            <v>2014_DERH_29</v>
          </cell>
          <cell r="U509">
            <v>1</v>
          </cell>
          <cell r="V509">
            <v>1</v>
          </cell>
          <cell r="W509" t="str">
            <v>DERH</v>
          </cell>
        </row>
        <row r="510">
          <cell r="G510" t="str">
            <v>GP 049-14</v>
          </cell>
          <cell r="H510">
            <v>41625</v>
          </cell>
          <cell r="I510" t="str">
            <v>IGNACIO SOBERANES CORTÉS</v>
          </cell>
          <cell r="J510" t="str">
            <v>DERMS</v>
          </cell>
          <cell r="K510">
            <v>73062</v>
          </cell>
          <cell r="L510">
            <v>31902</v>
          </cell>
          <cell r="M510" t="str">
            <v>5111 34 01 00 00 00</v>
          </cell>
          <cell r="N510" t="str">
            <v>CFD</v>
          </cell>
          <cell r="O510" t="str">
            <v>Servicio de estacionamiento para vehículos del personal de Financiera</v>
          </cell>
          <cell r="P510">
            <v>41640</v>
          </cell>
          <cell r="Q510">
            <v>42004</v>
          </cell>
          <cell r="R510" t="str">
            <v>Anual</v>
          </cell>
          <cell r="S510">
            <v>2202885</v>
          </cell>
          <cell r="T510" t="str">
            <v>2014_DERMS_11</v>
          </cell>
          <cell r="U510">
            <v>1</v>
          </cell>
          <cell r="V510">
            <v>1</v>
          </cell>
          <cell r="W510" t="str">
            <v>DERMS</v>
          </cell>
        </row>
        <row r="511">
          <cell r="G511" t="str">
            <v>GP 050-14</v>
          </cell>
          <cell r="H511">
            <v>41625</v>
          </cell>
          <cell r="I511" t="str">
            <v>LUIS ROBERTO MUÑOZ MOYA</v>
          </cell>
          <cell r="J511" t="str">
            <v>DERH</v>
          </cell>
          <cell r="K511">
            <v>73059</v>
          </cell>
          <cell r="L511">
            <v>14403</v>
          </cell>
          <cell r="M511" t="str">
            <v>5106 03 01 00 00 00</v>
          </cell>
          <cell r="N511" t="str">
            <v>CFD</v>
          </cell>
          <cell r="O511" t="str">
            <v>Prestación del servicio del Seguro de Gastos Médicos Mayores para el personal operativo de la Financiera</v>
          </cell>
          <cell r="P511">
            <v>41640</v>
          </cell>
          <cell r="Q511">
            <v>41729</v>
          </cell>
          <cell r="R511" t="str">
            <v>Multianual</v>
          </cell>
          <cell r="S511">
            <v>372260</v>
          </cell>
          <cell r="T511" t="str">
            <v>2014_DERH_02</v>
          </cell>
          <cell r="U511">
            <v>1</v>
          </cell>
          <cell r="V511">
            <v>1</v>
          </cell>
          <cell r="W511" t="str">
            <v>DERH</v>
          </cell>
        </row>
        <row r="512">
          <cell r="G512" t="str">
            <v>GP 051-14</v>
          </cell>
          <cell r="H512">
            <v>41627</v>
          </cell>
          <cell r="I512" t="str">
            <v>JOSÉ SALVADOR HINOJOSA VALADEZ</v>
          </cell>
          <cell r="J512" t="str">
            <v>DETI</v>
          </cell>
          <cell r="K512">
            <v>72003</v>
          </cell>
          <cell r="L512">
            <v>32701</v>
          </cell>
          <cell r="M512" t="str">
            <v>5111 30 00 00 00 00</v>
          </cell>
          <cell r="N512" t="str">
            <v>CFD</v>
          </cell>
          <cell r="O512" t="str">
            <v>Ampliación del contrato A-DERH-33301-051-13 Servicio de mantenimiento preventivo y correctivo y actualización del software de nóminas y recursos del "Sistema Protheus Micorosiga"</v>
          </cell>
          <cell r="P512">
            <v>41640</v>
          </cell>
          <cell r="Q512">
            <v>41670</v>
          </cell>
          <cell r="R512" t="str">
            <v>Anual/ampliación</v>
          </cell>
          <cell r="S512">
            <v>45053</v>
          </cell>
          <cell r="T512" t="str">
            <v>2014_DETI_25</v>
          </cell>
          <cell r="U512">
            <v>3</v>
          </cell>
          <cell r="V512">
            <v>1</v>
          </cell>
          <cell r="W512" t="str">
            <v>DETI</v>
          </cell>
        </row>
        <row r="513">
          <cell r="G513" t="str">
            <v>GP 052-14</v>
          </cell>
          <cell r="H513">
            <v>41627</v>
          </cell>
          <cell r="I513" t="str">
            <v>IGNACIO SOBERANES CORTÉS</v>
          </cell>
          <cell r="J513" t="str">
            <v>DERMS</v>
          </cell>
          <cell r="K513">
            <v>73062</v>
          </cell>
          <cell r="L513">
            <v>33801</v>
          </cell>
          <cell r="M513" t="str">
            <v>5111 06 03 00 00 00</v>
          </cell>
          <cell r="N513" t="str">
            <v>CFD</v>
          </cell>
          <cell r="O513" t="str">
            <v>Servicios de seguridad y vigilancia en las oficinas de la Financiera a nivel nacional</v>
          </cell>
          <cell r="P513">
            <v>41640</v>
          </cell>
          <cell r="Q513">
            <v>42004</v>
          </cell>
          <cell r="R513" t="str">
            <v>Anual</v>
          </cell>
          <cell r="S513">
            <v>16000000</v>
          </cell>
          <cell r="T513" t="str">
            <v>2014_DERMS_17</v>
          </cell>
          <cell r="U513">
            <v>1</v>
          </cell>
          <cell r="V513">
            <v>1</v>
          </cell>
          <cell r="W513" t="str">
            <v>DERMS</v>
          </cell>
        </row>
        <row r="514">
          <cell r="G514" t="str">
            <v>GP 053-14</v>
          </cell>
          <cell r="H514">
            <v>41627</v>
          </cell>
          <cell r="I514" t="str">
            <v>IGNACIO SOBERANES CORTÉS</v>
          </cell>
          <cell r="J514" t="str">
            <v>DERMS</v>
          </cell>
          <cell r="K514">
            <v>73062</v>
          </cell>
          <cell r="L514">
            <v>33801</v>
          </cell>
          <cell r="M514" t="str">
            <v>5111 06 03 00 00 00</v>
          </cell>
          <cell r="N514" t="str">
            <v>CFD</v>
          </cell>
          <cell r="O514" t="str">
            <v>Servicios de seguridad y vigilancia en las oficinas del corporativo, almacén y bodega de la Financiera</v>
          </cell>
          <cell r="P514">
            <v>41640</v>
          </cell>
          <cell r="Q514">
            <v>42004</v>
          </cell>
          <cell r="R514" t="str">
            <v>Anual</v>
          </cell>
          <cell r="S514">
            <v>4060000</v>
          </cell>
          <cell r="T514" t="str">
            <v>2014_DERMS_17</v>
          </cell>
          <cell r="U514">
            <v>2</v>
          </cell>
          <cell r="V514">
            <v>1</v>
          </cell>
          <cell r="W514" t="str">
            <v>DERMS</v>
          </cell>
        </row>
        <row r="515">
          <cell r="G515" t="str">
            <v>GP 054-14</v>
          </cell>
          <cell r="H515">
            <v>41628</v>
          </cell>
          <cell r="I515" t="str">
            <v>MAURO DÍAZ DOMÍNGUEZ</v>
          </cell>
          <cell r="J515" t="str">
            <v>DGAPEAS</v>
          </cell>
          <cell r="K515">
            <v>72003</v>
          </cell>
          <cell r="L515">
            <v>33901</v>
          </cell>
          <cell r="M515" t="str">
            <v>Administración de personal</v>
          </cell>
          <cell r="N515" t="str">
            <v>CFD</v>
          </cell>
          <cell r="O515" t="str">
            <v>Ampliación al contrato A-DGAPEASTI-33901-055-13 Servicio integral de administración de personal para la Dirección Ejecutiva de Tecnologías de la Información</v>
          </cell>
          <cell r="P515">
            <v>41640</v>
          </cell>
          <cell r="Q515">
            <v>41670</v>
          </cell>
          <cell r="R515" t="str">
            <v>Anual</v>
          </cell>
          <cell r="S515">
            <v>2000000</v>
          </cell>
          <cell r="T515" t="str">
            <v>2014_DGAPEASTI_02</v>
          </cell>
          <cell r="U515">
            <v>1</v>
          </cell>
          <cell r="V515">
            <v>1</v>
          </cell>
          <cell r="W515" t="str">
            <v>DGAPEASTI</v>
          </cell>
        </row>
        <row r="516">
          <cell r="G516" t="str">
            <v>GP 055-14</v>
          </cell>
          <cell r="H516">
            <v>41631</v>
          </cell>
          <cell r="I516" t="str">
            <v>IGNACIO SOBERANES CORTÉS</v>
          </cell>
          <cell r="J516" t="str">
            <v>DERMS</v>
          </cell>
          <cell r="K516">
            <v>73062</v>
          </cell>
          <cell r="L516">
            <v>32503</v>
          </cell>
          <cell r="M516" t="str">
            <v>5109 90 02 00 00 00</v>
          </cell>
          <cell r="N516" t="str">
            <v>CFD</v>
          </cell>
          <cell r="O516" t="str">
            <v>Ampliación del12.84% del contrato no. A-DERMS-32503-025-13, relativo al servicio de arrendamiento integral de vehículos para el uso del corporativo (1 vehículo blindado)</v>
          </cell>
          <cell r="P516">
            <v>41640</v>
          </cell>
          <cell r="Q516">
            <v>41676</v>
          </cell>
          <cell r="R516" t="str">
            <v>Anual/ampliación</v>
          </cell>
          <cell r="S516">
            <v>38049</v>
          </cell>
          <cell r="T516" t="str">
            <v>2014_DERMS_12</v>
          </cell>
          <cell r="U516">
            <v>1</v>
          </cell>
          <cell r="V516">
            <v>1</v>
          </cell>
          <cell r="W516" t="str">
            <v>DERMS</v>
          </cell>
        </row>
        <row r="517">
          <cell r="G517" t="str">
            <v>GP 056-14</v>
          </cell>
          <cell r="H517">
            <v>41634</v>
          </cell>
          <cell r="I517" t="str">
            <v>IGNACIO SOBERANES CORTÉS</v>
          </cell>
          <cell r="J517" t="str">
            <v>DERMS</v>
          </cell>
          <cell r="K517">
            <v>73062</v>
          </cell>
          <cell r="L517">
            <v>33901</v>
          </cell>
          <cell r="M517" t="str">
            <v>Administración de personal</v>
          </cell>
          <cell r="N517" t="str">
            <v>CFD</v>
          </cell>
          <cell r="O517" t="str">
            <v>Ampliación del 20% en el monto máximo  para el ejercicio 2013, estipulado en el contrato LP-DERMS-33901-043-13 celebrado con Intermex Comercializadora Internacional, S.A. de C.V., Intermex de la Laguna, S.A. de C.V., Global Intermex, S.A. de C.V. y Antila, S. de R.L. de C.V. con fundamento en el art. 52 de la LAASSP</v>
          </cell>
          <cell r="P517">
            <v>41640</v>
          </cell>
          <cell r="Q517">
            <v>41676</v>
          </cell>
          <cell r="R517" t="str">
            <v>Anual/ampliación</v>
          </cell>
          <cell r="S517">
            <v>5655000</v>
          </cell>
          <cell r="T517" t="str">
            <v>2014_DERMS_43</v>
          </cell>
          <cell r="U517">
            <v>1</v>
          </cell>
          <cell r="V517">
            <v>1</v>
          </cell>
          <cell r="W517" t="str">
            <v>DERMS</v>
          </cell>
        </row>
        <row r="518">
          <cell r="G518" t="str">
            <v>GP 057-14</v>
          </cell>
          <cell r="H518">
            <v>41635</v>
          </cell>
          <cell r="I518" t="str">
            <v>MAURO DÍAZ DOMÍNGUEZ</v>
          </cell>
          <cell r="J518" t="str">
            <v>COMSOC</v>
          </cell>
          <cell r="K518">
            <v>72003</v>
          </cell>
          <cell r="L518">
            <v>33901</v>
          </cell>
          <cell r="M518" t="str">
            <v>5111 20 00 00 00 00</v>
          </cell>
          <cell r="N518" t="str">
            <v>CFD</v>
          </cell>
          <cell r="O518" t="str">
            <v>Diseño, edición y producción de 3000 libros conmemorativos del décimo aniversario de FR</v>
          </cell>
          <cell r="P518">
            <v>41640</v>
          </cell>
          <cell r="Q518">
            <v>41974</v>
          </cell>
          <cell r="R518" t="str">
            <v>Anual</v>
          </cell>
          <cell r="S518">
            <v>1650000</v>
          </cell>
          <cell r="T518" t="str">
            <v>2014_COMSOC_08</v>
          </cell>
          <cell r="U518">
            <v>1</v>
          </cell>
          <cell r="V518">
            <v>0</v>
          </cell>
          <cell r="W518" t="str">
            <v>COMSOC</v>
          </cell>
        </row>
        <row r="519">
          <cell r="G519" t="str">
            <v>GP 058-14</v>
          </cell>
          <cell r="H519">
            <v>41635</v>
          </cell>
          <cell r="I519" t="str">
            <v>MAURO DÍAZ DOMÍNGUEZ</v>
          </cell>
          <cell r="J519" t="str">
            <v>DETI</v>
          </cell>
          <cell r="K519">
            <v>72003</v>
          </cell>
          <cell r="L519">
            <v>33301</v>
          </cell>
          <cell r="M519" t="str">
            <v>5108 02 01 02 02 00</v>
          </cell>
          <cell r="N519" t="str">
            <v>CFD</v>
          </cell>
          <cell r="O519" t="str">
            <v>Servicio de migración Informix 11.7 y Reingeniería del Sistema de Seguridad</v>
          </cell>
          <cell r="P519">
            <v>41640</v>
          </cell>
          <cell r="Q519">
            <v>41820</v>
          </cell>
          <cell r="R519" t="str">
            <v>Cancelado</v>
          </cell>
          <cell r="S519">
            <v>0</v>
          </cell>
          <cell r="T519" t="str">
            <v>2014_DETI_26</v>
          </cell>
          <cell r="U519">
            <v>1</v>
          </cell>
          <cell r="V519" t="str">
            <v>X</v>
          </cell>
          <cell r="W519" t="str">
            <v>DETI</v>
          </cell>
        </row>
        <row r="520">
          <cell r="G520" t="str">
            <v>GP 059-14</v>
          </cell>
          <cell r="H520">
            <v>41641</v>
          </cell>
          <cell r="I520" t="str">
            <v>NALLELY RODRÍGUEZ REYNA</v>
          </cell>
          <cell r="J520" t="str">
            <v>DECI</v>
          </cell>
          <cell r="K520">
            <v>73002</v>
          </cell>
          <cell r="L520">
            <v>33104</v>
          </cell>
          <cell r="M520" t="str">
            <v>5108 02 01 02 04 00</v>
          </cell>
          <cell r="N520" t="str">
            <v>CFD</v>
          </cell>
          <cell r="O520" t="str">
            <v>Contratación del servicio de auditoría externa, para dictaminar los Estados Financieros del programa Financiamiento Rural en México, financiado con recursos del préstamo No. 2656/OC-ME correspondiente al ejercicio 2013</v>
          </cell>
          <cell r="P520">
            <v>41641</v>
          </cell>
          <cell r="Q520">
            <v>42004</v>
          </cell>
          <cell r="R520" t="str">
            <v>Anual</v>
          </cell>
          <cell r="S520">
            <v>51900</v>
          </cell>
          <cell r="T520" t="str">
            <v>2014_DECI_02</v>
          </cell>
          <cell r="U520">
            <v>1</v>
          </cell>
          <cell r="V520">
            <v>1</v>
          </cell>
          <cell r="W520" t="str">
            <v>DECI</v>
          </cell>
        </row>
        <row r="521">
          <cell r="G521" t="str">
            <v>GP 060-14</v>
          </cell>
          <cell r="H521">
            <v>41646</v>
          </cell>
          <cell r="I521" t="str">
            <v>IGNACIO SOBERANES CORTÉS</v>
          </cell>
          <cell r="J521" t="str">
            <v>DERMS</v>
          </cell>
          <cell r="K521">
            <v>73062</v>
          </cell>
          <cell r="L521">
            <v>34501</v>
          </cell>
          <cell r="M521" t="str">
            <v>5111 07 01 00 00 00</v>
          </cell>
          <cell r="N521" t="str">
            <v>CFD</v>
          </cell>
          <cell r="O521" t="str">
            <v>Servicio de seguro de bienes patrimoniales para el Sector Hacienda, con cobertura para bienes muebles, inmuebles y para el parque vehicular 2014 (trabajos de consolidación mediante procedimiento de adjudicación directa coordinados por el Servicio de Administración Tributaria (SAT))</v>
          </cell>
          <cell r="P521">
            <v>41640</v>
          </cell>
          <cell r="Q521">
            <v>42004</v>
          </cell>
          <cell r="R521" t="str">
            <v>Anual</v>
          </cell>
          <cell r="S521">
            <v>1852500</v>
          </cell>
          <cell r="T521" t="str">
            <v>2014_DERMS_22</v>
          </cell>
          <cell r="U521">
            <v>1</v>
          </cell>
          <cell r="V521">
            <v>2</v>
          </cell>
          <cell r="W521" t="str">
            <v>DERMS</v>
          </cell>
        </row>
        <row r="522">
          <cell r="G522" t="str">
            <v>GP 061-14</v>
          </cell>
          <cell r="H522">
            <v>41649</v>
          </cell>
          <cell r="I522" t="str">
            <v>LAURA FERNANDA CAMPAÑA CEREZO</v>
          </cell>
          <cell r="J522" t="str">
            <v>DEF</v>
          </cell>
          <cell r="K522">
            <v>73011</v>
          </cell>
          <cell r="L522">
            <v>34101</v>
          </cell>
          <cell r="M522" t="str">
            <v>5111 01 90 00 00 00</v>
          </cell>
          <cell r="N522" t="str">
            <v>FACTURA</v>
          </cell>
          <cell r="O522" t="str">
            <v>Contratación del servicio de generación de firma electrónica para la firma de documentos digitales</v>
          </cell>
          <cell r="P522">
            <v>41640</v>
          </cell>
          <cell r="Q522">
            <v>42004</v>
          </cell>
          <cell r="R522" t="str">
            <v>Anual</v>
          </cell>
          <cell r="S522">
            <v>41103</v>
          </cell>
          <cell r="T522" t="str">
            <v>2014_DEF_13</v>
          </cell>
          <cell r="U522">
            <v>1</v>
          </cell>
          <cell r="V522">
            <v>1</v>
          </cell>
          <cell r="W522" t="str">
            <v>DEF</v>
          </cell>
        </row>
        <row r="523">
          <cell r="G523" t="str">
            <v>GP 062-14</v>
          </cell>
          <cell r="H523">
            <v>41652</v>
          </cell>
          <cell r="I523" t="str">
            <v>NALLELY RODRÍGUEZ REYNA</v>
          </cell>
          <cell r="J523" t="str">
            <v>DECI</v>
          </cell>
          <cell r="K523">
            <v>73002</v>
          </cell>
          <cell r="L523">
            <v>33105</v>
          </cell>
          <cell r="M523" t="str">
            <v>5108 02 01 02 06 00</v>
          </cell>
          <cell r="N523" t="str">
            <v>FACTURA</v>
          </cell>
          <cell r="O523" t="str">
            <v>Base de datos de listas negras nacionales e internacionales así como personas políticamente expuestas (PEPS), para la operación del proceso de prevención de lavado de dinero y financiamiento al terrorismo</v>
          </cell>
          <cell r="P523">
            <v>41655</v>
          </cell>
          <cell r="Q523">
            <v>42004</v>
          </cell>
          <cell r="R523" t="str">
            <v>Anual</v>
          </cell>
          <cell r="S523">
            <v>90000</v>
          </cell>
          <cell r="T523" t="str">
            <v>2014_DECI_03</v>
          </cell>
          <cell r="U523">
            <v>1</v>
          </cell>
          <cell r="V523">
            <v>1</v>
          </cell>
          <cell r="W523" t="str">
            <v>DECI</v>
          </cell>
        </row>
        <row r="524">
          <cell r="G524" t="str">
            <v>GP 063-14</v>
          </cell>
          <cell r="H524">
            <v>41652</v>
          </cell>
          <cell r="I524" t="str">
            <v>NALLELY RODRÍGUEZ REYNA</v>
          </cell>
          <cell r="J524" t="str">
            <v>DECI</v>
          </cell>
          <cell r="K524">
            <v>73002</v>
          </cell>
          <cell r="L524">
            <v>33105</v>
          </cell>
          <cell r="M524" t="str">
            <v>5108 02 01 02 06 00</v>
          </cell>
          <cell r="N524" t="str">
            <v>FACTURA</v>
          </cell>
          <cell r="O524" t="str">
            <v>Evaluación sobre la administración de riesgos ejercicio 2014</v>
          </cell>
          <cell r="P524">
            <v>41641</v>
          </cell>
          <cell r="Q524">
            <v>41702</v>
          </cell>
          <cell r="R524" t="str">
            <v>Anual</v>
          </cell>
          <cell r="S524">
            <v>176000</v>
          </cell>
          <cell r="T524" t="str">
            <v>2014_DECI_05</v>
          </cell>
          <cell r="U524">
            <v>1</v>
          </cell>
          <cell r="V524">
            <v>1</v>
          </cell>
          <cell r="W524" t="str">
            <v>DECI</v>
          </cell>
        </row>
        <row r="525">
          <cell r="G525" t="str">
            <v>GP 064-14</v>
          </cell>
          <cell r="H525">
            <v>41698</v>
          </cell>
          <cell r="I525" t="str">
            <v>NALLELY RODRÍGUEZ REYNA</v>
          </cell>
          <cell r="J525" t="str">
            <v>DECI</v>
          </cell>
          <cell r="K525">
            <v>73002</v>
          </cell>
          <cell r="L525">
            <v>33105</v>
          </cell>
          <cell r="M525" t="str">
            <v>5108 02 01 02 06 00</v>
          </cell>
          <cell r="N525" t="str">
            <v>FACTURA</v>
          </cell>
          <cell r="O525" t="str">
            <v>Contratación del servicio de revisión legal del 01 de julio de 2012 al 30 de junio de 2013, de la Financiera, en cumplimiento del nummeral 93, fracción III, inciso b) de las disposiciones de carácter general en materia prudencial, contable y para el requerimiento de información aplicables a la Financiera</v>
          </cell>
          <cell r="P525">
            <v>41641</v>
          </cell>
          <cell r="Q525">
            <v>41713</v>
          </cell>
          <cell r="R525" t="str">
            <v>Anual</v>
          </cell>
          <cell r="S525">
            <v>475000</v>
          </cell>
          <cell r="T525" t="str">
            <v>2014_DECI_04</v>
          </cell>
          <cell r="U525">
            <v>1</v>
          </cell>
          <cell r="V525">
            <v>1</v>
          </cell>
          <cell r="W525" t="str">
            <v>DECI</v>
          </cell>
        </row>
        <row r="526">
          <cell r="G526" t="str">
            <v>GP 065-14</v>
          </cell>
          <cell r="H526">
            <v>41650</v>
          </cell>
          <cell r="I526" t="str">
            <v>NALLELY RODRÍGUEZ REYNA</v>
          </cell>
          <cell r="J526" t="str">
            <v>DECI</v>
          </cell>
          <cell r="K526">
            <v>73002</v>
          </cell>
          <cell r="L526">
            <v>33104</v>
          </cell>
          <cell r="M526" t="str">
            <v>5108 02 01 02 04 00</v>
          </cell>
          <cell r="N526" t="str">
            <v>FACTURA</v>
          </cell>
          <cell r="O526" t="str">
            <v>Contratación del servicio de audtoría externa para dictaminar los Estados Financieros del 1 de enero al 31 de diciembre de 2013 de la Financiera</v>
          </cell>
          <cell r="P526">
            <v>41641</v>
          </cell>
          <cell r="Q526">
            <v>41964</v>
          </cell>
          <cell r="R526" t="str">
            <v>Anual</v>
          </cell>
          <cell r="S526">
            <v>1525456</v>
          </cell>
          <cell r="T526" t="str">
            <v>2014_DECI_02</v>
          </cell>
          <cell r="U526">
            <v>2</v>
          </cell>
          <cell r="V526">
            <v>1</v>
          </cell>
          <cell r="W526" t="str">
            <v>DECI</v>
          </cell>
        </row>
        <row r="527">
          <cell r="G527" t="str">
            <v>GP 066-14</v>
          </cell>
          <cell r="H527">
            <v>41652</v>
          </cell>
          <cell r="I527" t="str">
            <v>FRANCISCO CUETO SALMONA</v>
          </cell>
          <cell r="J527" t="str">
            <v>DGAC</v>
          </cell>
          <cell r="K527">
            <v>72002</v>
          </cell>
          <cell r="L527">
            <v>33901</v>
          </cell>
          <cell r="M527" t="str">
            <v>Administración de personal</v>
          </cell>
          <cell r="N527" t="str">
            <v>CFD</v>
          </cell>
          <cell r="O527" t="str">
            <v>Contratación para servicio integral de administración de personal</v>
          </cell>
          <cell r="P527">
            <v>41655</v>
          </cell>
          <cell r="Q527">
            <v>41698</v>
          </cell>
          <cell r="R527" t="str">
            <v>Anual</v>
          </cell>
          <cell r="S527">
            <v>2914298.02</v>
          </cell>
          <cell r="T527" t="str">
            <v>2014_DGAC_02</v>
          </cell>
          <cell r="U527">
            <v>1</v>
          </cell>
          <cell r="V527">
            <v>1</v>
          </cell>
          <cell r="W527" t="str">
            <v>DGAC</v>
          </cell>
        </row>
        <row r="528">
          <cell r="G528" t="str">
            <v>GP 067-14</v>
          </cell>
          <cell r="H528">
            <v>41653</v>
          </cell>
          <cell r="I528" t="str">
            <v>IGNACIO SOBERANES CORTÉS</v>
          </cell>
          <cell r="J528" t="str">
            <v>DERMS</v>
          </cell>
          <cell r="K528">
            <v>73062</v>
          </cell>
          <cell r="L528">
            <v>33901</v>
          </cell>
          <cell r="M528" t="str">
            <v>Administración de personal</v>
          </cell>
          <cell r="N528" t="str">
            <v>CFD</v>
          </cell>
          <cell r="O528" t="str">
            <v>Contratación para servicio integral de administración de personal para la DGAPNCR, de la Financiera, con fundamento en el art. 41 fracc. III de la LAASSP y los art. 71 y 72 fracc. III de su reglamento</v>
          </cell>
          <cell r="P528">
            <v>41655</v>
          </cell>
          <cell r="Q528">
            <v>41698</v>
          </cell>
          <cell r="R528" t="str">
            <v>Anual</v>
          </cell>
          <cell r="S528">
            <v>0</v>
          </cell>
          <cell r="T528" t="str">
            <v>2014_DERMS_20</v>
          </cell>
          <cell r="U528">
            <v>1</v>
          </cell>
          <cell r="V528" t="str">
            <v>X</v>
          </cell>
          <cell r="W528" t="str">
            <v>DERMS</v>
          </cell>
        </row>
        <row r="529">
          <cell r="G529" t="str">
            <v>GP 068-14</v>
          </cell>
          <cell r="H529">
            <v>41653</v>
          </cell>
          <cell r="I529" t="str">
            <v>IGNACIO SOBERANES CORTÉS</v>
          </cell>
          <cell r="J529" t="str">
            <v>DERMS</v>
          </cell>
          <cell r="K529">
            <v>73062</v>
          </cell>
          <cell r="L529">
            <v>33901</v>
          </cell>
          <cell r="M529" t="str">
            <v>Administración de personal</v>
          </cell>
          <cell r="N529" t="str">
            <v>CFD</v>
          </cell>
          <cell r="O529" t="str">
            <v>Contratación para servicio integral de administración de personal para la Financiera, con fundamento en el art. 41 fracc. III de la LAASSP y los art. 71 y 72 fracc. III de su reglamento</v>
          </cell>
          <cell r="P529">
            <v>41655</v>
          </cell>
          <cell r="Q529">
            <v>41698</v>
          </cell>
          <cell r="R529" t="str">
            <v>Anual</v>
          </cell>
          <cell r="S529">
            <v>1625000</v>
          </cell>
          <cell r="T529" t="str">
            <v>2014_DERMS_19</v>
          </cell>
          <cell r="U529">
            <v>2</v>
          </cell>
          <cell r="V529">
            <v>1</v>
          </cell>
          <cell r="W529" t="str">
            <v>DERMS</v>
          </cell>
        </row>
        <row r="530">
          <cell r="G530" t="str">
            <v>GP 069-14</v>
          </cell>
          <cell r="H530">
            <v>41653</v>
          </cell>
          <cell r="I530" t="str">
            <v>IGNACIO SOBERANES CORTÉS</v>
          </cell>
          <cell r="J530" t="str">
            <v>DERMS</v>
          </cell>
          <cell r="K530">
            <v>73062</v>
          </cell>
          <cell r="L530">
            <v>33901</v>
          </cell>
          <cell r="M530" t="str">
            <v>Administración de personal</v>
          </cell>
          <cell r="N530" t="str">
            <v>CFD</v>
          </cell>
          <cell r="O530" t="str">
            <v>Contratación para servicio integral de administración de personal para la Financiera, con fundamento en el art. 41 fracc. III de la LAASSP y los art. 71 y 72 fracc. III de su reglamento</v>
          </cell>
          <cell r="P530">
            <v>41699</v>
          </cell>
          <cell r="Q530">
            <v>42004</v>
          </cell>
          <cell r="R530" t="str">
            <v>Cancelado</v>
          </cell>
          <cell r="S530">
            <v>0</v>
          </cell>
          <cell r="T530" t="str">
            <v>2014_DERMS_19</v>
          </cell>
          <cell r="U530">
            <v>3</v>
          </cell>
          <cell r="V530" t="str">
            <v>X</v>
          </cell>
          <cell r="W530" t="str">
            <v>DERMS</v>
          </cell>
        </row>
        <row r="531">
          <cell r="G531" t="str">
            <v>GP 070-14</v>
          </cell>
          <cell r="H531">
            <v>41653</v>
          </cell>
          <cell r="I531" t="str">
            <v>MAURO DÍAZ DOMÍNGUEZ</v>
          </cell>
          <cell r="J531" t="str">
            <v>DGAPEAS</v>
          </cell>
          <cell r="K531">
            <v>72003</v>
          </cell>
          <cell r="L531">
            <v>33901</v>
          </cell>
          <cell r="M531" t="str">
            <v>Administración de personal</v>
          </cell>
          <cell r="N531" t="str">
            <v>CFD</v>
          </cell>
          <cell r="O531" t="str">
            <v>Servicio integral de administración de personal para la Dirección Ejecutiva de Tecnologías de la Información</v>
          </cell>
          <cell r="P531">
            <v>41671</v>
          </cell>
          <cell r="Q531">
            <v>41698</v>
          </cell>
          <cell r="R531" t="str">
            <v>Anual</v>
          </cell>
          <cell r="S531">
            <v>1959741</v>
          </cell>
          <cell r="T531" t="str">
            <v>2014_DGAPEASTI_02</v>
          </cell>
          <cell r="U531">
            <v>2</v>
          </cell>
          <cell r="V531">
            <v>1</v>
          </cell>
          <cell r="W531" t="str">
            <v>DGAPEASTI</v>
          </cell>
        </row>
        <row r="532">
          <cell r="G532" t="str">
            <v>GP 071-14</v>
          </cell>
          <cell r="H532">
            <v>41653</v>
          </cell>
          <cell r="I532" t="str">
            <v>FRANCISCO CUETO SALMONA</v>
          </cell>
          <cell r="J532" t="str">
            <v>DGAC</v>
          </cell>
          <cell r="K532">
            <v>72002</v>
          </cell>
          <cell r="L532">
            <v>34101</v>
          </cell>
          <cell r="M532" t="str">
            <v>5111 01 10 00 00 00</v>
          </cell>
          <cell r="N532" t="str">
            <v>FACTURA</v>
          </cell>
          <cell r="O532" t="str">
            <v>Pago del servicio de recopilación, manejo y envío de información relativa al historial crediticio empresarial de personas físicas (Trans Union de México, SA SIC.) así como personas morales y físicas con actividad empresarial (Dun &amp; Bradstreet, SA SIC.) mediante los contratos plurianuales A-DGAC-34101-028-12 y A-DGAC-34101-017-12.</v>
          </cell>
          <cell r="P532">
            <v>41640</v>
          </cell>
          <cell r="Q532">
            <v>42004</v>
          </cell>
          <cell r="R532" t="str">
            <v>Anual</v>
          </cell>
          <cell r="S532">
            <v>4800000</v>
          </cell>
          <cell r="T532" t="str">
            <v>2014_DGAC_04</v>
          </cell>
          <cell r="U532">
            <v>1</v>
          </cell>
          <cell r="V532">
            <v>2</v>
          </cell>
          <cell r="W532" t="str">
            <v>DGAC</v>
          </cell>
        </row>
        <row r="533">
          <cell r="G533" t="str">
            <v>GP 072-14</v>
          </cell>
          <cell r="H533">
            <v>41653</v>
          </cell>
          <cell r="I533" t="str">
            <v>SALVADOR GAZCA HERRERA</v>
          </cell>
          <cell r="J533" t="str">
            <v>DETI</v>
          </cell>
          <cell r="K533">
            <v>72003</v>
          </cell>
          <cell r="L533">
            <v>33301</v>
          </cell>
          <cell r="M533" t="str">
            <v>5108 02 01 02 02 00</v>
          </cell>
          <cell r="N533" t="str">
            <v>CFD</v>
          </cell>
          <cell r="O533" t="str">
            <v>Servicio integral de emisión de factura electrónica en su modalidad de comprobante fiscal digital por internet (CFDI). Techsite, S.A. de C.V., Mysuite Services S.A. de C.V. LP-DGAFOS-33301-056-12 ejercicio 2014</v>
          </cell>
          <cell r="P533">
            <v>41640</v>
          </cell>
          <cell r="Q533">
            <v>42004</v>
          </cell>
          <cell r="R533" t="str">
            <v>Multianual</v>
          </cell>
          <cell r="S533">
            <v>898000</v>
          </cell>
          <cell r="T533" t="str">
            <v>2014_DETI_14</v>
          </cell>
          <cell r="U533">
            <v>1</v>
          </cell>
          <cell r="V533">
            <v>1</v>
          </cell>
          <cell r="W533" t="str">
            <v>DETI</v>
          </cell>
        </row>
        <row r="534">
          <cell r="G534" t="str">
            <v>GP 073-14</v>
          </cell>
          <cell r="H534">
            <v>41654</v>
          </cell>
          <cell r="I534" t="str">
            <v>JAIME ALMONTE ÁLVAREZ</v>
          </cell>
          <cell r="J534" t="str">
            <v>DGAPNCR</v>
          </cell>
          <cell r="K534">
            <v>72004</v>
          </cell>
          <cell r="L534" t="str">
            <v>9020Cg</v>
          </cell>
          <cell r="M534" t="str">
            <v>4107 02 07 02 00 00</v>
          </cell>
          <cell r="N534" t="str">
            <v>CFD</v>
          </cell>
          <cell r="O534" t="str">
            <v>Contratación del servicio de administración de personal para la operación de los programas de apoyo de la Financiera para acceder al crédito y fomentar la integración económica y financiera para el desarrollo rural</v>
          </cell>
          <cell r="P534">
            <v>41640</v>
          </cell>
          <cell r="Q534">
            <v>42004</v>
          </cell>
          <cell r="R534" t="str">
            <v>Cancelado</v>
          </cell>
          <cell r="S534">
            <v>0</v>
          </cell>
          <cell r="T534" t="str">
            <v>CANCELADA</v>
          </cell>
          <cell r="U534">
            <v>1</v>
          </cell>
          <cell r="V534" t="str">
            <v>X</v>
          </cell>
          <cell r="W534" t="e">
            <v>#VALUE!</v>
          </cell>
        </row>
        <row r="535">
          <cell r="G535" t="str">
            <v>GP 074-14</v>
          </cell>
          <cell r="H535">
            <v>41656</v>
          </cell>
          <cell r="I535" t="str">
            <v>MAURO DÍAZ DOMÍNGUEZ</v>
          </cell>
          <cell r="J535" t="str">
            <v>DETI</v>
          </cell>
          <cell r="K535">
            <v>72003</v>
          </cell>
          <cell r="L535">
            <v>33901</v>
          </cell>
          <cell r="M535" t="str">
            <v>Administración de personal</v>
          </cell>
          <cell r="N535" t="str">
            <v>FACTURA</v>
          </cell>
          <cell r="O535" t="str">
            <v>Servicio integral de administración de personal para la Dirección Ejecutiva de Tecnologías de la Información</v>
          </cell>
          <cell r="P535">
            <v>41334</v>
          </cell>
          <cell r="Q535">
            <v>42004</v>
          </cell>
          <cell r="R535" t="str">
            <v>Cancelado</v>
          </cell>
          <cell r="S535">
            <v>0</v>
          </cell>
          <cell r="T535" t="str">
            <v>2014_DGAPEASTI_02</v>
          </cell>
          <cell r="U535">
            <v>3</v>
          </cell>
          <cell r="V535" t="str">
            <v>X</v>
          </cell>
          <cell r="W535" t="str">
            <v>DGAPEASTI</v>
          </cell>
        </row>
        <row r="536">
          <cell r="G536" t="str">
            <v>GP 075-14</v>
          </cell>
          <cell r="H536">
            <v>41659</v>
          </cell>
          <cell r="I536" t="str">
            <v>SALVADOR GAZCA HERRERA</v>
          </cell>
          <cell r="J536" t="str">
            <v>DETI</v>
          </cell>
          <cell r="K536">
            <v>72003</v>
          </cell>
          <cell r="L536">
            <v>32701</v>
          </cell>
          <cell r="M536" t="str">
            <v>5111 30 00 00 00 00</v>
          </cell>
          <cell r="N536" t="str">
            <v>FACTURA</v>
          </cell>
          <cell r="O536" t="str">
            <v>Renovación del mantenimiento para el Sistema de Gestión ORCA GRC (Sistema Automatizado para la Gestión del Gobierno Corporativo, Riesgos y Cumplimiento)</v>
          </cell>
          <cell r="P536">
            <v>41671</v>
          </cell>
          <cell r="Q536">
            <v>42004</v>
          </cell>
          <cell r="R536" t="str">
            <v>Anual</v>
          </cell>
          <cell r="S536">
            <v>299530</v>
          </cell>
          <cell r="T536" t="str">
            <v>2014_DETI_10</v>
          </cell>
          <cell r="U536">
            <v>1</v>
          </cell>
          <cell r="V536">
            <v>1</v>
          </cell>
          <cell r="W536" t="str">
            <v>DETI</v>
          </cell>
        </row>
        <row r="537">
          <cell r="G537" t="str">
            <v>GP 076-14</v>
          </cell>
          <cell r="H537">
            <v>41661</v>
          </cell>
          <cell r="I537" t="str">
            <v>MA. EUGENIA CASTRELLÓN DE LEÓN</v>
          </cell>
          <cell r="J537" t="str">
            <v>DERH</v>
          </cell>
          <cell r="K537">
            <v>73059</v>
          </cell>
          <cell r="L537">
            <v>25301</v>
          </cell>
          <cell r="M537" t="str">
            <v>5106 19 01 00 00 00</v>
          </cell>
          <cell r="N537" t="str">
            <v>FACTURA</v>
          </cell>
          <cell r="O537" t="str">
            <v>Medicamentos y material de curación para el consultorio médico del edificio corporativo</v>
          </cell>
          <cell r="P537">
            <v>41661</v>
          </cell>
          <cell r="Q537">
            <v>42004</v>
          </cell>
          <cell r="R537" t="str">
            <v>Anual</v>
          </cell>
          <cell r="S537">
            <v>150000</v>
          </cell>
          <cell r="T537" t="str">
            <v>2014_DERH_06</v>
          </cell>
          <cell r="U537">
            <v>1</v>
          </cell>
          <cell r="V537">
            <v>1</v>
          </cell>
          <cell r="W537" t="str">
            <v>DERH</v>
          </cell>
        </row>
        <row r="538">
          <cell r="G538" t="str">
            <v>GP 077-14</v>
          </cell>
          <cell r="H538">
            <v>41661</v>
          </cell>
          <cell r="I538" t="str">
            <v>MA. EUGENIA CASTRELLÓN DE LEÓN</v>
          </cell>
          <cell r="J538" t="str">
            <v>DERH</v>
          </cell>
          <cell r="K538">
            <v>73059</v>
          </cell>
          <cell r="L538">
            <v>33901</v>
          </cell>
          <cell r="M538" t="str">
            <v>5111 20 00 00 00 00</v>
          </cell>
          <cell r="N538" t="str">
            <v>FACTURA</v>
          </cell>
          <cell r="O538" t="str">
            <v>Servicios de atención médica asistencial en casos de urgencias para el personal de la Finanicera (médicos y enfermeras) para el ejercicio 2014</v>
          </cell>
          <cell r="P538">
            <v>41699</v>
          </cell>
          <cell r="Q538">
            <v>42004</v>
          </cell>
          <cell r="R538" t="str">
            <v>Anual</v>
          </cell>
          <cell r="S538">
            <v>785000</v>
          </cell>
          <cell r="T538" t="str">
            <v>2014_DERH_14</v>
          </cell>
          <cell r="U538">
            <v>3</v>
          </cell>
          <cell r="V538">
            <v>5</v>
          </cell>
          <cell r="W538" t="str">
            <v>DERH</v>
          </cell>
        </row>
        <row r="539">
          <cell r="G539" t="str">
            <v>GP 078-14</v>
          </cell>
          <cell r="H539">
            <v>41661</v>
          </cell>
          <cell r="I539" t="str">
            <v>IGNACIO SOBERANES CORTÉS</v>
          </cell>
          <cell r="J539" t="str">
            <v>DERMS</v>
          </cell>
          <cell r="K539">
            <v>73062</v>
          </cell>
          <cell r="L539">
            <v>32503</v>
          </cell>
          <cell r="M539" t="str">
            <v>5109 03 01 01 01 00</v>
          </cell>
          <cell r="N539" t="str">
            <v>CFD</v>
          </cell>
          <cell r="O539" t="str">
            <v>Contratación del servicio de arrendamiento integral de vehículos para uso del corporativo y de las coordinaciones regionales de la Financiera</v>
          </cell>
          <cell r="P539">
            <v>41690</v>
          </cell>
          <cell r="Q539">
            <v>42004</v>
          </cell>
          <cell r="R539" t="str">
            <v>Anual</v>
          </cell>
          <cell r="S539">
            <v>5708739</v>
          </cell>
          <cell r="T539" t="str">
            <v>2014_DERMS_13</v>
          </cell>
          <cell r="U539">
            <v>2</v>
          </cell>
          <cell r="V539">
            <v>2</v>
          </cell>
          <cell r="W539" t="str">
            <v>DERMS</v>
          </cell>
        </row>
        <row r="540">
          <cell r="G540" t="str">
            <v>GP 079-14</v>
          </cell>
          <cell r="H540">
            <v>41661</v>
          </cell>
          <cell r="I540" t="str">
            <v>IGNACIO SOBERANES CORTÉS</v>
          </cell>
          <cell r="J540" t="str">
            <v>DERMS</v>
          </cell>
          <cell r="K540">
            <v>73062</v>
          </cell>
          <cell r="L540">
            <v>32503</v>
          </cell>
          <cell r="M540" t="str">
            <v>5109 03 01 01 01 00</v>
          </cell>
          <cell r="N540" t="str">
            <v>CFD</v>
          </cell>
          <cell r="O540" t="str">
            <v>Contratación del servicio de arrendamiento integral de 1 vehículo blindado par uso del corporativo de la Financiera</v>
          </cell>
          <cell r="P540">
            <v>41677</v>
          </cell>
          <cell r="Q540">
            <v>41995</v>
          </cell>
          <cell r="R540" t="str">
            <v>Anual</v>
          </cell>
          <cell r="S540">
            <v>336000</v>
          </cell>
          <cell r="T540" t="str">
            <v>2014_DERMS_12</v>
          </cell>
          <cell r="U540">
            <v>2</v>
          </cell>
          <cell r="V540">
            <v>1</v>
          </cell>
          <cell r="W540" t="str">
            <v>DERMS</v>
          </cell>
        </row>
        <row r="541">
          <cell r="G541" t="str">
            <v>GP 080-14</v>
          </cell>
          <cell r="U541">
            <v>7</v>
          </cell>
          <cell r="V541" t="str">
            <v>X</v>
          </cell>
          <cell r="W541" t="str">
            <v/>
          </cell>
        </row>
        <row r="542">
          <cell r="G542" t="str">
            <v>GP 081-14</v>
          </cell>
          <cell r="U542">
            <v>8</v>
          </cell>
          <cell r="V542" t="str">
            <v>X</v>
          </cell>
          <cell r="W542" t="str">
            <v/>
          </cell>
        </row>
        <row r="543">
          <cell r="G543" t="str">
            <v>GP 082-14</v>
          </cell>
          <cell r="U543">
            <v>9</v>
          </cell>
          <cell r="V543" t="str">
            <v>X</v>
          </cell>
          <cell r="W543" t="str">
            <v/>
          </cell>
        </row>
        <row r="544">
          <cell r="G544" t="str">
            <v>GP 083-14</v>
          </cell>
          <cell r="U544">
            <v>10</v>
          </cell>
          <cell r="V544" t="str">
            <v>X</v>
          </cell>
          <cell r="W544" t="str">
            <v/>
          </cell>
        </row>
        <row r="545">
          <cell r="G545" t="str">
            <v>GP 084-14</v>
          </cell>
          <cell r="H545">
            <v>41663</v>
          </cell>
          <cell r="I545" t="str">
            <v>ARTURO BODENSTEDT ENGEL</v>
          </cell>
          <cell r="J545" t="str">
            <v>DGAPNCR</v>
          </cell>
          <cell r="K545">
            <v>72004</v>
          </cell>
          <cell r="L545">
            <v>34101</v>
          </cell>
          <cell r="M545" t="str">
            <v>5111 01 90 00 00 00</v>
          </cell>
          <cell r="N545" t="str">
            <v>CFD</v>
          </cell>
          <cell r="O545" t="str">
            <v>Proveeduría de precios de camarón chico, mediano y grande con o sin cabeza</v>
          </cell>
          <cell r="P545">
            <v>41685</v>
          </cell>
          <cell r="Q545">
            <v>42004</v>
          </cell>
          <cell r="R545" t="str">
            <v>Anual</v>
          </cell>
          <cell r="S545">
            <v>366000</v>
          </cell>
          <cell r="T545" t="str">
            <v>2014_DGAPNCR_02</v>
          </cell>
          <cell r="U545">
            <v>2</v>
          </cell>
          <cell r="V545">
            <v>1</v>
          </cell>
          <cell r="W545" t="str">
            <v>DGAPNCR</v>
          </cell>
        </row>
        <row r="546">
          <cell r="G546" t="str">
            <v>GP 085-14</v>
          </cell>
          <cell r="H546">
            <v>41663</v>
          </cell>
          <cell r="I546" t="str">
            <v>JAIME ALMONTE ÁLVAREZ</v>
          </cell>
          <cell r="J546" t="str">
            <v>DGAPNCR</v>
          </cell>
          <cell r="K546">
            <v>72004</v>
          </cell>
          <cell r="L546">
            <v>34101</v>
          </cell>
          <cell r="M546" t="str">
            <v>5111 01 90 00 00 00</v>
          </cell>
          <cell r="N546" t="str">
            <v>CFD</v>
          </cell>
          <cell r="O546" t="str">
            <v>Proveeduría de precios de productos agrícolas fertilizantes y ganado a nivel nacional</v>
          </cell>
          <cell r="P546">
            <v>41699</v>
          </cell>
          <cell r="Q546">
            <v>42004</v>
          </cell>
          <cell r="R546" t="str">
            <v>Anual</v>
          </cell>
          <cell r="S546">
            <v>3512000</v>
          </cell>
          <cell r="T546" t="str">
            <v>2014_DGAPNCR_01</v>
          </cell>
          <cell r="U546">
            <v>2</v>
          </cell>
          <cell r="V546">
            <v>1</v>
          </cell>
          <cell r="W546" t="str">
            <v>DGAPNCR</v>
          </cell>
        </row>
        <row r="547">
          <cell r="G547" t="str">
            <v>GP 086-14</v>
          </cell>
          <cell r="H547">
            <v>41669</v>
          </cell>
          <cell r="I547" t="str">
            <v>SALVADOR GAZCA HERRERA</v>
          </cell>
          <cell r="J547" t="str">
            <v>DETI</v>
          </cell>
          <cell r="K547">
            <v>72003</v>
          </cell>
          <cell r="L547">
            <v>32701</v>
          </cell>
          <cell r="M547" t="str">
            <v>5111 30 00 00 00 00</v>
          </cell>
          <cell r="N547" t="str">
            <v>CFD</v>
          </cell>
          <cell r="O547" t="str">
            <v>Servicio de mantenimiento preventivo, correctivo y actualización del Software de Nóminas y RH del Sistema "Protheus Microsiga"</v>
          </cell>
          <cell r="P547">
            <v>41671</v>
          </cell>
          <cell r="Q547">
            <v>42004</v>
          </cell>
          <cell r="R547" t="str">
            <v>Anual</v>
          </cell>
          <cell r="S547">
            <v>550000</v>
          </cell>
          <cell r="T547" t="str">
            <v>2014_DETI_25</v>
          </cell>
          <cell r="U547">
            <v>4</v>
          </cell>
          <cell r="V547">
            <v>1</v>
          </cell>
          <cell r="W547" t="str">
            <v>DETI</v>
          </cell>
        </row>
        <row r="548">
          <cell r="G548" t="str">
            <v>GP 087-14</v>
          </cell>
          <cell r="H548">
            <v>41669</v>
          </cell>
          <cell r="I548" t="str">
            <v>SALVADOR GAZCA HERRERA</v>
          </cell>
          <cell r="J548" t="str">
            <v>DETI</v>
          </cell>
          <cell r="K548">
            <v>72003</v>
          </cell>
          <cell r="L548">
            <v>33301</v>
          </cell>
          <cell r="M548" t="str">
            <v>5108 02 01 01 02 00</v>
          </cell>
          <cell r="N548" t="str">
            <v>CFD</v>
          </cell>
          <cell r="O548" t="str">
            <v>Servicio calidad de soluciones tecnológicas</v>
          </cell>
          <cell r="P548">
            <v>41671</v>
          </cell>
          <cell r="Q548">
            <v>42004</v>
          </cell>
          <cell r="R548" t="str">
            <v>Anual</v>
          </cell>
          <cell r="S548">
            <v>7591100</v>
          </cell>
          <cell r="T548" t="str">
            <v>2014_DETI_26</v>
          </cell>
          <cell r="U548">
            <v>2</v>
          </cell>
          <cell r="V548">
            <v>1</v>
          </cell>
          <cell r="W548" t="str">
            <v>DETI</v>
          </cell>
        </row>
        <row r="549">
          <cell r="G549" t="str">
            <v>GP 088-14</v>
          </cell>
          <cell r="H549">
            <v>41669</v>
          </cell>
          <cell r="I549" t="str">
            <v>IGNACIO SOBERANES CORTÉS</v>
          </cell>
          <cell r="J549" t="str">
            <v>DERMS</v>
          </cell>
          <cell r="K549">
            <v>73062</v>
          </cell>
          <cell r="L549">
            <v>35101</v>
          </cell>
          <cell r="M549" t="str">
            <v>5111 05 03 01 00 00</v>
          </cell>
          <cell r="N549" t="str">
            <v>CFD</v>
          </cell>
          <cell r="O549" t="str">
            <v>Servicio de mantenimiento preventivo y correctivo a los sistemas de control de acceso en el edificio corporativo</v>
          </cell>
          <cell r="P549">
            <v>41671</v>
          </cell>
          <cell r="Q549">
            <v>42004</v>
          </cell>
          <cell r="R549" t="str">
            <v>Anual</v>
          </cell>
          <cell r="S549">
            <v>150000</v>
          </cell>
          <cell r="T549" t="str">
            <v>2014_DERMS_23</v>
          </cell>
          <cell r="U549">
            <v>2</v>
          </cell>
          <cell r="V549">
            <v>1</v>
          </cell>
          <cell r="W549" t="str">
            <v>DERMS</v>
          </cell>
        </row>
        <row r="550">
          <cell r="G550" t="str">
            <v>GP 089-14</v>
          </cell>
          <cell r="H550">
            <v>41669</v>
          </cell>
          <cell r="I550" t="str">
            <v>IGNACIO SOBERANES CORTÉS</v>
          </cell>
          <cell r="J550" t="str">
            <v>DERMS</v>
          </cell>
          <cell r="K550">
            <v>73062</v>
          </cell>
          <cell r="L550">
            <v>33901</v>
          </cell>
          <cell r="M550" t="str">
            <v>5111 20 00 00 00 00</v>
          </cell>
          <cell r="N550" t="str">
            <v>CFD</v>
          </cell>
          <cell r="O550" t="str">
            <v>Servicio de supervisión en materia de protección civil al personal del edificio corporativo Financiera</v>
          </cell>
          <cell r="P550">
            <v>41671</v>
          </cell>
          <cell r="Q550">
            <v>42004</v>
          </cell>
          <cell r="R550" t="str">
            <v>Anual</v>
          </cell>
          <cell r="S550">
            <v>230000</v>
          </cell>
          <cell r="T550" t="str">
            <v>2014_DERMS_43</v>
          </cell>
          <cell r="U550">
            <v>2</v>
          </cell>
          <cell r="V550">
            <v>1</v>
          </cell>
          <cell r="W550" t="str">
            <v>DERMS</v>
          </cell>
        </row>
        <row r="551">
          <cell r="G551" t="str">
            <v>GP 090-14</v>
          </cell>
          <cell r="H551">
            <v>41670</v>
          </cell>
          <cell r="I551" t="str">
            <v>MAURO DÍAZ DOMÍNGUEZ</v>
          </cell>
          <cell r="J551" t="str">
            <v>DGAPEASTI</v>
          </cell>
          <cell r="K551">
            <v>72003</v>
          </cell>
          <cell r="L551">
            <v>33901</v>
          </cell>
          <cell r="M551" t="str">
            <v>Administración de personal</v>
          </cell>
          <cell r="N551" t="str">
            <v>FACTURA</v>
          </cell>
          <cell r="O551" t="str">
            <v>Servicio integral de administración de personal para la Dirección Ejecutiva de Tecnologías de la Información</v>
          </cell>
          <cell r="P551">
            <v>41699</v>
          </cell>
          <cell r="Q551">
            <v>41729</v>
          </cell>
          <cell r="R551" t="str">
            <v>Anual</v>
          </cell>
          <cell r="S551">
            <v>0</v>
          </cell>
          <cell r="T551" t="str">
            <v>2014_DGAPEASTI_02</v>
          </cell>
          <cell r="U551">
            <v>4</v>
          </cell>
          <cell r="V551" t="str">
            <v>X</v>
          </cell>
          <cell r="W551" t="str">
            <v>DGAPEASTI</v>
          </cell>
        </row>
        <row r="552">
          <cell r="G552" t="str">
            <v>GP 091-14</v>
          </cell>
          <cell r="H552">
            <v>41670</v>
          </cell>
          <cell r="I552" t="str">
            <v>MA. EUGENIA CASTRELLÓN DE LEÓN</v>
          </cell>
          <cell r="J552" t="str">
            <v>DERH</v>
          </cell>
          <cell r="K552">
            <v>73059</v>
          </cell>
          <cell r="L552">
            <v>32701</v>
          </cell>
          <cell r="M552" t="str">
            <v>5111 30 00 00 00 00</v>
          </cell>
          <cell r="N552" t="str">
            <v>FACTURA</v>
          </cell>
          <cell r="O552" t="str">
            <v>Soporte técnico al sistema de credencialización</v>
          </cell>
          <cell r="P552">
            <v>41670</v>
          </cell>
          <cell r="Q552">
            <v>42004</v>
          </cell>
          <cell r="R552" t="str">
            <v>Cancelado</v>
          </cell>
          <cell r="S552">
            <v>0</v>
          </cell>
          <cell r="T552" t="str">
            <v>2014_DERH_38</v>
          </cell>
          <cell r="U552">
            <v>1</v>
          </cell>
          <cell r="V552" t="str">
            <v>X</v>
          </cell>
          <cell r="W552" t="str">
            <v>DERH</v>
          </cell>
        </row>
        <row r="553">
          <cell r="G553" t="str">
            <v>GP 092-14</v>
          </cell>
          <cell r="H553">
            <v>41674</v>
          </cell>
          <cell r="I553" t="str">
            <v>IGNACIO SOBERANES CORTÉS</v>
          </cell>
          <cell r="J553" t="str">
            <v>DERMS</v>
          </cell>
          <cell r="K553">
            <v>73062</v>
          </cell>
          <cell r="L553">
            <v>31801</v>
          </cell>
          <cell r="M553" t="str">
            <v>5111 11 01 00 00 00</v>
          </cell>
          <cell r="N553" t="str">
            <v>FACTURA</v>
          </cell>
          <cell r="O553" t="str">
            <v>Contratación servicio de mensajería en motocicleta para el corporativo de Financiera</v>
          </cell>
          <cell r="P553">
            <v>41699</v>
          </cell>
          <cell r="Q553">
            <v>42004</v>
          </cell>
          <cell r="R553" t="str">
            <v>Anual</v>
          </cell>
          <cell r="S553">
            <v>539390</v>
          </cell>
          <cell r="T553" t="str">
            <v>2014_DERMS_10</v>
          </cell>
          <cell r="U553">
            <v>2</v>
          </cell>
          <cell r="V553">
            <v>1</v>
          </cell>
          <cell r="W553" t="str">
            <v>DERMS</v>
          </cell>
        </row>
        <row r="554">
          <cell r="G554" t="str">
            <v>GP 093-14</v>
          </cell>
          <cell r="H554">
            <v>41674</v>
          </cell>
          <cell r="I554" t="str">
            <v>IGNACIO SOBERANES CORTÉS</v>
          </cell>
          <cell r="J554" t="str">
            <v>DERMS</v>
          </cell>
          <cell r="K554">
            <v>73062</v>
          </cell>
          <cell r="L554">
            <v>31801</v>
          </cell>
          <cell r="M554" t="str">
            <v>5111 11 01 00 00 00</v>
          </cell>
          <cell r="N554" t="str">
            <v>FACTURA</v>
          </cell>
          <cell r="O554" t="str">
            <v>Contratación servicio de mensajería a nivel nacional e internacional para la Financiera</v>
          </cell>
          <cell r="P554">
            <v>41730</v>
          </cell>
          <cell r="Q554">
            <v>42004</v>
          </cell>
          <cell r="R554" t="str">
            <v>Anual</v>
          </cell>
          <cell r="S554">
            <v>910530</v>
          </cell>
          <cell r="T554" t="str">
            <v>2014_DERMS_09</v>
          </cell>
          <cell r="U554">
            <v>3</v>
          </cell>
          <cell r="V554">
            <v>1</v>
          </cell>
          <cell r="W554" t="str">
            <v>DERMS</v>
          </cell>
        </row>
        <row r="555">
          <cell r="G555" t="str">
            <v>GP 094-14</v>
          </cell>
          <cell r="H555">
            <v>41674</v>
          </cell>
          <cell r="I555" t="str">
            <v>ALCADIO RUÍZ TAPIA</v>
          </cell>
          <cell r="J555" t="str">
            <v>DGAJF</v>
          </cell>
          <cell r="K555">
            <v>72006</v>
          </cell>
          <cell r="L555">
            <v>33901</v>
          </cell>
          <cell r="M555" t="str">
            <v>5111 20 00 00 00 00</v>
          </cell>
          <cell r="N555" t="str">
            <v>FACTURA</v>
          </cell>
          <cell r="O555" t="str">
            <v>Contratación de servicios para la defensa de los intereses de la Financiera en materia laboral para el año 2014</v>
          </cell>
          <cell r="P555">
            <v>41699</v>
          </cell>
          <cell r="Q555">
            <v>42004</v>
          </cell>
          <cell r="R555" t="str">
            <v>Anual</v>
          </cell>
          <cell r="S555">
            <v>1100000</v>
          </cell>
          <cell r="T555" t="str">
            <v>2014_DGAJF_02</v>
          </cell>
          <cell r="U555">
            <v>2</v>
          </cell>
          <cell r="V555">
            <v>1</v>
          </cell>
          <cell r="W555" t="str">
            <v>DGAJF</v>
          </cell>
        </row>
        <row r="556">
          <cell r="G556" t="str">
            <v>GP 095-14</v>
          </cell>
          <cell r="H556">
            <v>41674</v>
          </cell>
          <cell r="I556" t="str">
            <v>ALCADIO RUÍZ TAPIA</v>
          </cell>
          <cell r="J556" t="str">
            <v>DGAJF</v>
          </cell>
          <cell r="K556">
            <v>72006</v>
          </cell>
          <cell r="L556">
            <v>33901</v>
          </cell>
          <cell r="M556" t="str">
            <v>5111 20 00 00 00 00</v>
          </cell>
          <cell r="N556" t="str">
            <v>FACTURA</v>
          </cell>
          <cell r="O556" t="str">
            <v>Contratación de servicios para la defensa de los intereses de la Financiera en materia civil, mercantil y administrativa para el año 2014</v>
          </cell>
          <cell r="P556">
            <v>41699</v>
          </cell>
          <cell r="Q556">
            <v>42004</v>
          </cell>
          <cell r="R556" t="str">
            <v>Anual</v>
          </cell>
          <cell r="S556">
            <v>1360000</v>
          </cell>
          <cell r="T556" t="str">
            <v>2014_DGAJF_03</v>
          </cell>
          <cell r="U556">
            <v>2</v>
          </cell>
          <cell r="V556">
            <v>1</v>
          </cell>
          <cell r="W556" t="str">
            <v>DGAJF</v>
          </cell>
        </row>
        <row r="557">
          <cell r="G557" t="str">
            <v>GP 096-14</v>
          </cell>
          <cell r="H557">
            <v>41675</v>
          </cell>
          <cell r="I557" t="str">
            <v>JESICA ALYN MUÑOZ OLMEDO</v>
          </cell>
          <cell r="J557" t="str">
            <v>UAIR</v>
          </cell>
          <cell r="K557">
            <v>75009</v>
          </cell>
          <cell r="L557">
            <v>33901</v>
          </cell>
          <cell r="M557" t="str">
            <v>5111 20 00 00 00 00</v>
          </cell>
          <cell r="N557" t="str">
            <v>FACTURA</v>
          </cell>
          <cell r="O557" t="str">
            <v>Contratación del servicio de reestimación de los modelos RDF</v>
          </cell>
          <cell r="P557">
            <v>41680</v>
          </cell>
          <cell r="Q557">
            <v>41789</v>
          </cell>
          <cell r="R557" t="str">
            <v>Anual</v>
          </cell>
          <cell r="S557">
            <v>473500</v>
          </cell>
          <cell r="T557" t="str">
            <v>2014_UAIR_03</v>
          </cell>
          <cell r="U557">
            <v>1</v>
          </cell>
          <cell r="V557">
            <v>0</v>
          </cell>
          <cell r="W557" t="str">
            <v>UAIR</v>
          </cell>
        </row>
        <row r="558">
          <cell r="G558" t="str">
            <v>GP 097-14</v>
          </cell>
          <cell r="H558">
            <v>41675</v>
          </cell>
          <cell r="I558" t="str">
            <v>IGNACIO SOBERANES CORTÉS</v>
          </cell>
          <cell r="J558" t="str">
            <v>DERMS</v>
          </cell>
          <cell r="K558">
            <v>73062</v>
          </cell>
          <cell r="L558">
            <v>33602</v>
          </cell>
          <cell r="M558" t="str">
            <v>5111 13 02 00 00 00</v>
          </cell>
          <cell r="N558" t="str">
            <v>FACTURA</v>
          </cell>
          <cell r="O558" t="str">
            <v>Servicio administrado para la reproducción de documentos para la Financiera</v>
          </cell>
          <cell r="P558">
            <v>41686</v>
          </cell>
          <cell r="Q558">
            <v>42004</v>
          </cell>
          <cell r="R558" t="str">
            <v>Anual</v>
          </cell>
          <cell r="S558">
            <v>5300000</v>
          </cell>
          <cell r="T558" t="str">
            <v>2014_DERMS_14</v>
          </cell>
          <cell r="U558">
            <v>2</v>
          </cell>
          <cell r="V558">
            <v>2</v>
          </cell>
          <cell r="W558" t="str">
            <v>DERMS</v>
          </cell>
        </row>
        <row r="559">
          <cell r="G559" t="str">
            <v>GP 098-14</v>
          </cell>
          <cell r="H559">
            <v>41675</v>
          </cell>
          <cell r="I559" t="str">
            <v>IGNACIO SOBERANES CORTÉS</v>
          </cell>
          <cell r="J559" t="str">
            <v>DERMS</v>
          </cell>
          <cell r="K559">
            <v>73062</v>
          </cell>
          <cell r="L559">
            <v>33801</v>
          </cell>
          <cell r="M559" t="str">
            <v>5111 06 04 00 00 00</v>
          </cell>
          <cell r="N559" t="str">
            <v>FACTURA</v>
          </cell>
          <cell r="O559" t="str">
            <v>Servicios de alarma y monitoreo para los inmuebles de la Financiera</v>
          </cell>
          <cell r="P559">
            <v>41699</v>
          </cell>
          <cell r="Q559">
            <v>42004</v>
          </cell>
          <cell r="R559" t="str">
            <v>Anual</v>
          </cell>
          <cell r="S559">
            <v>650000</v>
          </cell>
          <cell r="T559" t="str">
            <v>2014_DERMS_17</v>
          </cell>
          <cell r="U559">
            <v>3</v>
          </cell>
          <cell r="V559">
            <v>1</v>
          </cell>
          <cell r="W559" t="str">
            <v>DERMS</v>
          </cell>
        </row>
        <row r="560">
          <cell r="G560" t="str">
            <v>GP 099-14</v>
          </cell>
          <cell r="H560">
            <v>41676</v>
          </cell>
          <cell r="I560" t="str">
            <v>FRANCISCO CUETO SALMONA</v>
          </cell>
          <cell r="J560" t="str">
            <v>DGAC</v>
          </cell>
          <cell r="K560">
            <v>72002</v>
          </cell>
          <cell r="L560">
            <v>33901</v>
          </cell>
          <cell r="M560" t="str">
            <v>Administración de personal</v>
          </cell>
          <cell r="N560" t="str">
            <v>FACTURA</v>
          </cell>
          <cell r="O560" t="str">
            <v>Contrataciíon para servicio integral de administración de personal</v>
          </cell>
          <cell r="P560">
            <v>41699</v>
          </cell>
          <cell r="Q560">
            <v>41729</v>
          </cell>
          <cell r="R560" t="str">
            <v>Anual</v>
          </cell>
          <cell r="S560">
            <v>0</v>
          </cell>
          <cell r="T560" t="str">
            <v>2014_DGAC_02</v>
          </cell>
          <cell r="U560">
            <v>2</v>
          </cell>
          <cell r="V560" t="str">
            <v>X</v>
          </cell>
          <cell r="W560" t="str">
            <v>DGAC</v>
          </cell>
        </row>
        <row r="561">
          <cell r="G561" t="str">
            <v>GP 100-14</v>
          </cell>
          <cell r="H561">
            <v>41676</v>
          </cell>
          <cell r="I561" t="str">
            <v>FRANCISCO CUETO SALMONA</v>
          </cell>
          <cell r="J561" t="str">
            <v>DGAC</v>
          </cell>
          <cell r="K561">
            <v>72002</v>
          </cell>
          <cell r="L561">
            <v>33901</v>
          </cell>
          <cell r="M561" t="str">
            <v>Administración de personal</v>
          </cell>
          <cell r="N561" t="str">
            <v>FACTURA</v>
          </cell>
          <cell r="O561" t="str">
            <v>Contratación del servicio integral de administración de personal correspondiente a la Dirección General Adjunta de Administración de la Financiera</v>
          </cell>
          <cell r="P561">
            <v>41699</v>
          </cell>
          <cell r="Q561">
            <v>41729</v>
          </cell>
          <cell r="R561" t="str">
            <v>Anual</v>
          </cell>
          <cell r="S561">
            <v>0</v>
          </cell>
          <cell r="T561" t="str">
            <v>2014_DGAC_02</v>
          </cell>
          <cell r="U561">
            <v>3</v>
          </cell>
          <cell r="V561" t="str">
            <v>X</v>
          </cell>
          <cell r="W561" t="str">
            <v>DGAC</v>
          </cell>
        </row>
        <row r="562">
          <cell r="G562" t="str">
            <v>GP 101-14</v>
          </cell>
          <cell r="H562">
            <v>41676</v>
          </cell>
          <cell r="I562" t="str">
            <v>JAIME ALMONTE ÁLVAREZ</v>
          </cell>
          <cell r="J562" t="str">
            <v>DGAPNCR</v>
          </cell>
          <cell r="K562">
            <v>72004</v>
          </cell>
          <cell r="L562" t="str">
            <v>9020Cg</v>
          </cell>
          <cell r="M562" t="str">
            <v>4107 02 07 02 00 00</v>
          </cell>
          <cell r="N562" t="str">
            <v>FACTURA</v>
          </cell>
          <cell r="O562" t="str">
            <v>Contratación del servicio de administración de personal para la operación de los programas UPCP, GLP, RCAC, PIP y FGL</v>
          </cell>
          <cell r="P562">
            <v>41730</v>
          </cell>
          <cell r="Q562">
            <v>42004</v>
          </cell>
          <cell r="R562" t="str">
            <v>Cancelado</v>
          </cell>
          <cell r="S562">
            <v>0</v>
          </cell>
          <cell r="T562" t="str">
            <v>PENDIENTE</v>
          </cell>
          <cell r="U562">
            <v>1</v>
          </cell>
          <cell r="V562" t="str">
            <v>X</v>
          </cell>
          <cell r="W562" t="e">
            <v>#VALUE!</v>
          </cell>
        </row>
        <row r="563">
          <cell r="G563" t="str">
            <v>GP 102-14</v>
          </cell>
          <cell r="H563">
            <v>41676</v>
          </cell>
          <cell r="I563" t="str">
            <v>IGNACIO SOBERANES CORTÉS</v>
          </cell>
          <cell r="J563" t="str">
            <v>DERMS</v>
          </cell>
          <cell r="K563">
            <v>73062</v>
          </cell>
          <cell r="L563">
            <v>33901</v>
          </cell>
          <cell r="M563" t="str">
            <v>Administración de personal</v>
          </cell>
          <cell r="N563" t="str">
            <v>FACTURA</v>
          </cell>
          <cell r="O563" t="str">
            <v>Contratación del servicio de administración de personal correspondiente a la Dirección General Adjunta de Administración de la Financiera</v>
          </cell>
          <cell r="P563">
            <v>41730</v>
          </cell>
          <cell r="Q563">
            <v>42004</v>
          </cell>
          <cell r="R563" t="str">
            <v>Cancelado</v>
          </cell>
          <cell r="S563">
            <v>0</v>
          </cell>
          <cell r="T563" t="str">
            <v>2014_DERMS_19</v>
          </cell>
          <cell r="U563">
            <v>4</v>
          </cell>
          <cell r="V563" t="str">
            <v>X</v>
          </cell>
          <cell r="W563" t="str">
            <v>DERMS</v>
          </cell>
        </row>
        <row r="564">
          <cell r="G564" t="str">
            <v>GP 103-14</v>
          </cell>
          <cell r="H564">
            <v>41801</v>
          </cell>
          <cell r="I564" t="str">
            <v>MAURO DÍAZ DOMÍNGUEZ</v>
          </cell>
          <cell r="J564" t="str">
            <v>DETI</v>
          </cell>
          <cell r="K564">
            <v>72003</v>
          </cell>
          <cell r="L564">
            <v>33901</v>
          </cell>
          <cell r="M564" t="str">
            <v>Administración de personal</v>
          </cell>
          <cell r="N564" t="str">
            <v>FACTURA</v>
          </cell>
          <cell r="O564" t="str">
            <v>Servicio integral de administración de personal para la Diercción Ejecutiva de Tecnologías de la Información</v>
          </cell>
          <cell r="P564">
            <v>41730</v>
          </cell>
          <cell r="Q564">
            <v>42004</v>
          </cell>
          <cell r="R564" t="str">
            <v>Cancelado</v>
          </cell>
          <cell r="S564">
            <v>0</v>
          </cell>
          <cell r="T564" t="str">
            <v>2014_DGAPEASTI_03</v>
          </cell>
          <cell r="U564">
            <v>1</v>
          </cell>
          <cell r="V564" t="str">
            <v>X</v>
          </cell>
          <cell r="W564" t="str">
            <v>DGAPEASTI</v>
          </cell>
        </row>
        <row r="565">
          <cell r="G565" t="str">
            <v>GP 104-14</v>
          </cell>
          <cell r="H565">
            <v>41682</v>
          </cell>
          <cell r="I565" t="str">
            <v>MAURO DÍAZ DOMÍNGUEZ</v>
          </cell>
          <cell r="J565" t="str">
            <v>DETI</v>
          </cell>
          <cell r="K565">
            <v>72003</v>
          </cell>
          <cell r="L565">
            <v>33901</v>
          </cell>
          <cell r="M565" t="str">
            <v>Administración de personal</v>
          </cell>
          <cell r="N565" t="str">
            <v>FACTURA</v>
          </cell>
          <cell r="O565" t="str">
            <v>Contratación del servicio integral de administración de personal mediante Licitación Pública Nacional para la Dirección General Adjunta de Promoción de Negocios y Coordinación Regional de la Financiera</v>
          </cell>
          <cell r="P565">
            <v>41730</v>
          </cell>
          <cell r="Q565">
            <v>42004</v>
          </cell>
          <cell r="R565" t="str">
            <v>Cancelado</v>
          </cell>
          <cell r="S565">
            <v>0</v>
          </cell>
          <cell r="T565" t="str">
            <v>2014_DGAPEASTI_03</v>
          </cell>
          <cell r="U565">
            <v>2</v>
          </cell>
          <cell r="V565" t="str">
            <v>X</v>
          </cell>
          <cell r="W565" t="str">
            <v>DGAPEASTI</v>
          </cell>
        </row>
        <row r="566">
          <cell r="G566" t="str">
            <v>GP 105-14</v>
          </cell>
          <cell r="H566">
            <v>41682</v>
          </cell>
          <cell r="I566" t="str">
            <v>FRANCISCO CUETO SALMONA</v>
          </cell>
          <cell r="J566" t="str">
            <v>DGAC</v>
          </cell>
          <cell r="K566">
            <v>72002</v>
          </cell>
          <cell r="L566">
            <v>33901</v>
          </cell>
          <cell r="M566" t="str">
            <v>Administración de personal</v>
          </cell>
          <cell r="N566" t="str">
            <v>FACTURA</v>
          </cell>
          <cell r="O566" t="str">
            <v>Contratación del servicio integral de administración de personal</v>
          </cell>
          <cell r="P566">
            <v>41730</v>
          </cell>
          <cell r="Q566">
            <v>42004</v>
          </cell>
          <cell r="R566" t="str">
            <v>Cancelado</v>
          </cell>
          <cell r="S566">
            <v>0</v>
          </cell>
          <cell r="T566" t="str">
            <v>2014_DGAC_02</v>
          </cell>
          <cell r="U566">
            <v>4</v>
          </cell>
          <cell r="V566" t="str">
            <v>X</v>
          </cell>
          <cell r="W566" t="str">
            <v>DGAC</v>
          </cell>
        </row>
        <row r="567">
          <cell r="G567" t="str">
            <v>GP 106-14</v>
          </cell>
          <cell r="H567">
            <v>41683</v>
          </cell>
          <cell r="I567" t="str">
            <v>IGNACIO SOBERANES CORTÉS</v>
          </cell>
          <cell r="J567" t="str">
            <v>DERMS</v>
          </cell>
          <cell r="K567">
            <v>73062</v>
          </cell>
          <cell r="L567">
            <v>33901</v>
          </cell>
          <cell r="M567" t="str">
            <v>Administración de personal</v>
          </cell>
          <cell r="N567" t="str">
            <v>FACTURA</v>
          </cell>
          <cell r="O567" t="str">
            <v>Contratación del servicio integral de administración de personal  correspondiente a la Dirección General Adjunta de Promoción de Negocios y Coordinación Regional de la Financiera</v>
          </cell>
          <cell r="P567">
            <v>41730</v>
          </cell>
          <cell r="Q567">
            <v>42004</v>
          </cell>
          <cell r="R567" t="str">
            <v>Anual</v>
          </cell>
          <cell r="S567">
            <v>7200000</v>
          </cell>
          <cell r="T567" t="str">
            <v>2014_DERMS_19</v>
          </cell>
          <cell r="U567">
            <v>5</v>
          </cell>
          <cell r="V567">
            <v>1</v>
          </cell>
          <cell r="W567" t="str">
            <v>DERMS</v>
          </cell>
        </row>
        <row r="568">
          <cell r="G568" t="str">
            <v>GP 107-14</v>
          </cell>
          <cell r="H568">
            <v>41687</v>
          </cell>
          <cell r="I568" t="str">
            <v>FERNANDO PÉREZ GUERRERO</v>
          </cell>
          <cell r="J568" t="str">
            <v>DERH</v>
          </cell>
          <cell r="K568">
            <v>73059</v>
          </cell>
          <cell r="L568">
            <v>14403</v>
          </cell>
          <cell r="M568" t="str">
            <v>5106 03 01 00 00 00</v>
          </cell>
          <cell r="N568" t="str">
            <v>FACTURA</v>
          </cell>
          <cell r="O568" t="str">
            <v>Pago de póliza de gastos médicos mayores para el personal operativo de la Financiera</v>
          </cell>
          <cell r="P568">
            <v>41730</v>
          </cell>
          <cell r="Q568">
            <v>42004</v>
          </cell>
          <cell r="R568" t="str">
            <v>Cancelado</v>
          </cell>
          <cell r="S568">
            <v>0</v>
          </cell>
          <cell r="T568" t="str">
            <v>2014_DERH_02</v>
          </cell>
          <cell r="U568">
            <v>2</v>
          </cell>
          <cell r="V568" t="str">
            <v>X</v>
          </cell>
          <cell r="W568" t="str">
            <v>DERH</v>
          </cell>
        </row>
        <row r="569">
          <cell r="G569" t="str">
            <v>GP 108-14</v>
          </cell>
          <cell r="H569">
            <v>41687</v>
          </cell>
          <cell r="I569" t="str">
            <v>LUIS PABLO MONREAL LOUSTAUNAU</v>
          </cell>
          <cell r="J569" t="str">
            <v>DERH</v>
          </cell>
          <cell r="K569">
            <v>72007</v>
          </cell>
          <cell r="L569">
            <v>15401</v>
          </cell>
          <cell r="M569" t="str">
            <v>5106 05 01 00 00 00</v>
          </cell>
          <cell r="N569" t="str">
            <v>FACTURA</v>
          </cell>
          <cell r="O569" t="str">
            <v>Prestación de servicios de adquisiciones de vales de despensa para el personal de la Financiera</v>
          </cell>
          <cell r="P569">
            <v>41730</v>
          </cell>
          <cell r="Q569">
            <v>42004</v>
          </cell>
          <cell r="R569" t="str">
            <v>Anual</v>
          </cell>
          <cell r="S569">
            <v>6500000</v>
          </cell>
          <cell r="T569" t="str">
            <v>2014_DERH_29</v>
          </cell>
          <cell r="U569">
            <v>2</v>
          </cell>
          <cell r="V569">
            <v>1</v>
          </cell>
          <cell r="W569" t="str">
            <v>DERH</v>
          </cell>
        </row>
        <row r="570">
          <cell r="G570" t="str">
            <v>GP 109-14</v>
          </cell>
          <cell r="H570">
            <v>41689</v>
          </cell>
          <cell r="I570" t="str">
            <v>MA. EUGENIA CASTRELLÓN DE LEÓN</v>
          </cell>
          <cell r="J570" t="str">
            <v>DERH</v>
          </cell>
          <cell r="K570">
            <v>73059</v>
          </cell>
          <cell r="L570">
            <v>27101</v>
          </cell>
          <cell r="M570" t="str">
            <v>5106 12 00 00 00 00</v>
          </cell>
          <cell r="N570" t="str">
            <v>FACTURA</v>
          </cell>
          <cell r="O570" t="str">
            <v>Elaboración de uniformes para el personal técnico operativo masculino de Financiera</v>
          </cell>
          <cell r="P570">
            <v>41689</v>
          </cell>
          <cell r="Q570">
            <v>42004</v>
          </cell>
          <cell r="R570" t="str">
            <v>Anual</v>
          </cell>
          <cell r="S570">
            <v>200000</v>
          </cell>
          <cell r="T570" t="str">
            <v>2014_DERH_36</v>
          </cell>
          <cell r="U570">
            <v>1</v>
          </cell>
          <cell r="V570">
            <v>1</v>
          </cell>
          <cell r="W570" t="str">
            <v>DERH</v>
          </cell>
        </row>
        <row r="571">
          <cell r="G571" t="str">
            <v>GP 110-14</v>
          </cell>
          <cell r="H571">
            <v>41690</v>
          </cell>
          <cell r="I571" t="str">
            <v>JESICA ALYN MUÑOZ OLMEDO</v>
          </cell>
          <cell r="J571" t="str">
            <v>UAIR</v>
          </cell>
          <cell r="K571">
            <v>75009</v>
          </cell>
          <cell r="L571">
            <v>33901</v>
          </cell>
          <cell r="M571" t="str">
            <v>5111 20 00 00 00 00</v>
          </cell>
          <cell r="N571" t="str">
            <v>FACTURA</v>
          </cell>
          <cell r="O571" t="str">
            <v>Contratación del servicio para mantenimiento (parametrización) y actualización de la metodología de calificación de cartera</v>
          </cell>
          <cell r="P571">
            <v>41640</v>
          </cell>
          <cell r="Q571">
            <v>41974</v>
          </cell>
          <cell r="R571" t="str">
            <v>Anual</v>
          </cell>
          <cell r="S571">
            <v>690000</v>
          </cell>
          <cell r="T571" t="str">
            <v>2014_UAIR_02</v>
          </cell>
          <cell r="U571">
            <v>1</v>
          </cell>
          <cell r="V571">
            <v>1</v>
          </cell>
          <cell r="W571" t="str">
            <v>UAIR</v>
          </cell>
        </row>
        <row r="572">
          <cell r="G572" t="str">
            <v>GP 111-14</v>
          </cell>
          <cell r="H572">
            <v>41690</v>
          </cell>
          <cell r="I572" t="str">
            <v>JESICA ALYN MUÑOZ OLMEDO</v>
          </cell>
          <cell r="J572" t="str">
            <v>UAIR</v>
          </cell>
          <cell r="K572">
            <v>75009</v>
          </cell>
          <cell r="L572">
            <v>33901</v>
          </cell>
          <cell r="M572" t="str">
            <v>5111 20 00 00 00 00</v>
          </cell>
          <cell r="N572" t="str">
            <v>FACTURA</v>
          </cell>
          <cell r="O572" t="str">
            <v>Contratación del servicio de inteligencia de mercados en materias primas del sector agrícola</v>
          </cell>
          <cell r="P572">
            <v>41699</v>
          </cell>
          <cell r="Q572">
            <v>42004</v>
          </cell>
          <cell r="R572" t="str">
            <v>Anual</v>
          </cell>
          <cell r="S572">
            <v>333000</v>
          </cell>
          <cell r="T572" t="str">
            <v>2014_UAIR_01</v>
          </cell>
          <cell r="U572">
            <v>1</v>
          </cell>
          <cell r="V572">
            <v>1</v>
          </cell>
          <cell r="W572" t="str">
            <v>UAIR</v>
          </cell>
        </row>
        <row r="573">
          <cell r="G573" t="str">
            <v>GP 112-14</v>
          </cell>
          <cell r="H573">
            <v>41690</v>
          </cell>
          <cell r="I573" t="str">
            <v>SALVADOR GAZCA HERRERA</v>
          </cell>
          <cell r="J573" t="str">
            <v>DETI</v>
          </cell>
          <cell r="K573">
            <v>72003</v>
          </cell>
          <cell r="L573">
            <v>35301</v>
          </cell>
          <cell r="M573" t="str">
            <v>5111 05 01 02 00 00</v>
          </cell>
          <cell r="N573" t="str">
            <v>FACTURA</v>
          </cell>
          <cell r="O573" t="str">
            <v>Servicio de grabación telefónica de voz de Tesorería</v>
          </cell>
          <cell r="P573">
            <v>41699</v>
          </cell>
          <cell r="Q573">
            <v>41729</v>
          </cell>
          <cell r="R573" t="str">
            <v>Anual</v>
          </cell>
          <cell r="S573">
            <v>185620</v>
          </cell>
          <cell r="T573" t="str">
            <v>2014_DETI_19</v>
          </cell>
          <cell r="U573">
            <v>1</v>
          </cell>
          <cell r="V573">
            <v>1</v>
          </cell>
          <cell r="W573" t="str">
            <v>DETI</v>
          </cell>
        </row>
        <row r="574">
          <cell r="G574" t="str">
            <v>GP 113-14</v>
          </cell>
          <cell r="H574">
            <v>41690</v>
          </cell>
          <cell r="I574" t="str">
            <v>SALVADOR GAZCA HERRERA</v>
          </cell>
          <cell r="J574" t="str">
            <v>DETI</v>
          </cell>
          <cell r="K574">
            <v>72003</v>
          </cell>
          <cell r="L574">
            <v>33301</v>
          </cell>
          <cell r="M574" t="str">
            <v>5108 02 01 02 02 00</v>
          </cell>
          <cell r="N574" t="str">
            <v>FACTURA</v>
          </cell>
          <cell r="O574" t="str">
            <v>Servicio de mantenimiento del Sistema de Flujo de Fondos y Portafolio de inversión y atención de solicitudes de usuarios</v>
          </cell>
          <cell r="P574">
            <v>41699</v>
          </cell>
          <cell r="Q574">
            <v>42004</v>
          </cell>
          <cell r="R574" t="str">
            <v>Anual</v>
          </cell>
          <cell r="S574">
            <v>200900</v>
          </cell>
          <cell r="T574" t="str">
            <v>2014_DETI_13</v>
          </cell>
          <cell r="U574">
            <v>2</v>
          </cell>
          <cell r="V574">
            <v>1</v>
          </cell>
          <cell r="W574" t="str">
            <v>DETI</v>
          </cell>
        </row>
        <row r="575">
          <cell r="G575" t="str">
            <v>GP 114-14</v>
          </cell>
          <cell r="H575">
            <v>41695</v>
          </cell>
          <cell r="I575" t="str">
            <v>MAURO DÍAZ DOMÍNGUEZ</v>
          </cell>
          <cell r="J575" t="str">
            <v>DETI</v>
          </cell>
          <cell r="K575">
            <v>72003</v>
          </cell>
          <cell r="L575">
            <v>31602</v>
          </cell>
          <cell r="M575" t="str">
            <v>5111 11 03 00 00 00</v>
          </cell>
          <cell r="N575" t="str">
            <v>FACTURA</v>
          </cell>
          <cell r="O575" t="str">
            <v>Servicios integrales de tecnología para el aprovisionamiento, implementación, operación, administración, monitoreo, soporte técnico y servicios de centro de datos para la infraestructura y sistemas, KIO Santa Fe FR-DGAA-DERMS-055-10 ejercicio 2014</v>
          </cell>
          <cell r="P575">
            <v>41640</v>
          </cell>
          <cell r="Q575">
            <v>41729</v>
          </cell>
          <cell r="R575" t="str">
            <v>Multianual</v>
          </cell>
          <cell r="S575">
            <v>0</v>
          </cell>
          <cell r="T575" t="str">
            <v>2014_DETI_01</v>
          </cell>
          <cell r="U575">
            <v>1</v>
          </cell>
          <cell r="V575" t="str">
            <v>X</v>
          </cell>
          <cell r="W575" t="str">
            <v>DETI</v>
          </cell>
        </row>
        <row r="576">
          <cell r="G576" t="str">
            <v>GP 115-14</v>
          </cell>
          <cell r="H576">
            <v>41695</v>
          </cell>
          <cell r="I576" t="str">
            <v>MAURO DÍAZ DOMÍNGUEZ</v>
          </cell>
          <cell r="J576" t="str">
            <v>DGAPEASTI</v>
          </cell>
          <cell r="K576">
            <v>72003</v>
          </cell>
          <cell r="L576">
            <v>33901</v>
          </cell>
          <cell r="M576" t="str">
            <v>5111 20 00 00 00 00</v>
          </cell>
          <cell r="N576" t="str">
            <v>FACTURA</v>
          </cell>
          <cell r="O576" t="str">
            <v>Reingeniería de procesos sustantivos</v>
          </cell>
          <cell r="P576">
            <v>41640</v>
          </cell>
          <cell r="Q576">
            <v>41857</v>
          </cell>
          <cell r="R576" t="str">
            <v>Anual</v>
          </cell>
          <cell r="S576">
            <v>5428000</v>
          </cell>
          <cell r="T576" t="str">
            <v>2014_DGAPEASTI_03</v>
          </cell>
          <cell r="U576">
            <v>3</v>
          </cell>
          <cell r="V576">
            <v>1</v>
          </cell>
          <cell r="W576" t="str">
            <v>DGAPEASTI</v>
          </cell>
        </row>
        <row r="577">
          <cell r="G577" t="str">
            <v>GP 116-14</v>
          </cell>
          <cell r="H577">
            <v>41695</v>
          </cell>
          <cell r="I577" t="str">
            <v>MA. EUGENIA CASTRELLÓN DE LEÓN</v>
          </cell>
          <cell r="J577" t="str">
            <v>DERH</v>
          </cell>
          <cell r="K577">
            <v>73059</v>
          </cell>
          <cell r="L577">
            <v>33901</v>
          </cell>
          <cell r="M577" t="str">
            <v>5111 20 00 00 00 00</v>
          </cell>
          <cell r="N577" t="str">
            <v>FACTURA</v>
          </cell>
          <cell r="O577" t="str">
            <v xml:space="preserve">Contratación de un servicio para la aplicación de  evaluaciones psicométricas </v>
          </cell>
          <cell r="P577">
            <v>41699</v>
          </cell>
          <cell r="Q577">
            <v>42004</v>
          </cell>
          <cell r="R577" t="str">
            <v>Anual</v>
          </cell>
          <cell r="S577">
            <v>93103.44</v>
          </cell>
          <cell r="T577" t="str">
            <v>2014_DERH_16</v>
          </cell>
          <cell r="U577">
            <v>1</v>
          </cell>
          <cell r="V577">
            <v>1</v>
          </cell>
          <cell r="W577" t="str">
            <v>DERH</v>
          </cell>
        </row>
        <row r="578">
          <cell r="G578" t="str">
            <v>GP 117-14</v>
          </cell>
          <cell r="H578">
            <v>41695</v>
          </cell>
          <cell r="I578" t="str">
            <v>IGNACIO SOBERANES CORTÉS</v>
          </cell>
          <cell r="J578" t="str">
            <v>DERH</v>
          </cell>
          <cell r="K578">
            <v>73062</v>
          </cell>
          <cell r="L578">
            <v>14403</v>
          </cell>
          <cell r="M578" t="str">
            <v>5106 03 01 00 00 00</v>
          </cell>
          <cell r="N578" t="str">
            <v>FACTURA</v>
          </cell>
          <cell r="O578" t="str">
            <v>Pago de póliza de gastos médicos mayores para el personal operativo de la Financiera</v>
          </cell>
          <cell r="P578">
            <v>41730</v>
          </cell>
          <cell r="Q578">
            <v>42004</v>
          </cell>
          <cell r="R578" t="str">
            <v>Multianual</v>
          </cell>
          <cell r="S578">
            <v>1500000</v>
          </cell>
          <cell r="T578" t="str">
            <v>2014_DERH_27</v>
          </cell>
          <cell r="U578">
            <v>1</v>
          </cell>
          <cell r="V578">
            <v>2</v>
          </cell>
          <cell r="W578" t="str">
            <v>DERH</v>
          </cell>
        </row>
        <row r="579">
          <cell r="G579" t="str">
            <v>GP 118-14</v>
          </cell>
          <cell r="H579">
            <v>41696</v>
          </cell>
          <cell r="I579" t="str">
            <v>ARACELI GUADALUPE MORGAIN PITMAN</v>
          </cell>
          <cell r="J579" t="str">
            <v>DGAJF</v>
          </cell>
          <cell r="K579">
            <v>72006</v>
          </cell>
          <cell r="L579">
            <v>33901</v>
          </cell>
          <cell r="M579" t="str">
            <v>5111 20 00 00 00 00</v>
          </cell>
          <cell r="N579" t="str">
            <v>FACTURA</v>
          </cell>
          <cell r="O579" t="str">
            <v>Servicio de análisis y diagnóstico del Sistema Financiero Rural y su impacto en el Marco Jurídico de la entidad denominada Financiera Nacional de Desarrollo Agropecuario, Rural, Forestal y Pesquero</v>
          </cell>
          <cell r="P579">
            <v>41696</v>
          </cell>
          <cell r="Q579">
            <v>41820</v>
          </cell>
          <cell r="R579" t="str">
            <v>Anual</v>
          </cell>
          <cell r="S579">
            <v>1137931.03</v>
          </cell>
          <cell r="T579" t="str">
            <v>2014_DGAJF_07</v>
          </cell>
          <cell r="U579">
            <v>1</v>
          </cell>
          <cell r="V579">
            <v>0</v>
          </cell>
          <cell r="W579" t="str">
            <v>DGAJF</v>
          </cell>
        </row>
        <row r="580">
          <cell r="G580" t="str">
            <v>GP 119-14</v>
          </cell>
          <cell r="H580">
            <v>41696</v>
          </cell>
          <cell r="I580" t="str">
            <v>LUIS PABLO MONREAL LOUSTAUNAU</v>
          </cell>
          <cell r="J580" t="str">
            <v>DERH</v>
          </cell>
          <cell r="K580">
            <v>73059</v>
          </cell>
          <cell r="L580">
            <v>37104</v>
          </cell>
          <cell r="M580" t="str">
            <v>5111 02 01 00 00 00</v>
          </cell>
          <cell r="N580" t="str">
            <v>FACTURA</v>
          </cell>
          <cell r="O580" t="str">
            <v>Servicio de reservación, expedición, entrega y/o radicación de boletos de transportación aérea de ruta fija y  otros servicios para viajes</v>
          </cell>
          <cell r="P580">
            <v>41640</v>
          </cell>
          <cell r="Q580">
            <v>42004</v>
          </cell>
          <cell r="R580" t="str">
            <v>Anual</v>
          </cell>
          <cell r="S580">
            <v>7000000</v>
          </cell>
          <cell r="T580" t="str">
            <v>2014_DERH_17</v>
          </cell>
          <cell r="U580">
            <v>1</v>
          </cell>
          <cell r="V580">
            <v>1</v>
          </cell>
          <cell r="W580" t="str">
            <v>DERH</v>
          </cell>
        </row>
        <row r="581">
          <cell r="G581" t="str">
            <v>GP 120-14</v>
          </cell>
          <cell r="H581">
            <v>41696</v>
          </cell>
          <cell r="I581" t="str">
            <v>SALVADOR GAZCA HERRERA</v>
          </cell>
          <cell r="J581" t="str">
            <v>DETI</v>
          </cell>
          <cell r="K581">
            <v>72003</v>
          </cell>
          <cell r="L581">
            <v>32701</v>
          </cell>
          <cell r="M581" t="str">
            <v>5111 30 00 00 00 00</v>
          </cell>
          <cell r="N581" t="str">
            <v>FACTURA</v>
          </cell>
          <cell r="O581" t="str">
            <v>Renovación de la suscripción anual al soporte, mantenimiento y actualización (SMA) del sistema especializado en PLD/FT OCCAM</v>
          </cell>
          <cell r="P581">
            <v>41699</v>
          </cell>
          <cell r="Q581">
            <v>42004</v>
          </cell>
          <cell r="R581" t="str">
            <v>Anual</v>
          </cell>
          <cell r="S581">
            <v>180643.5</v>
          </cell>
          <cell r="T581" t="str">
            <v>2014_DETI_11</v>
          </cell>
          <cell r="U581">
            <v>1</v>
          </cell>
          <cell r="V581">
            <v>1</v>
          </cell>
          <cell r="W581" t="str">
            <v>DETI</v>
          </cell>
        </row>
        <row r="582">
          <cell r="G582" t="str">
            <v>GP 121-14</v>
          </cell>
          <cell r="H582">
            <v>41705</v>
          </cell>
          <cell r="I582" t="str">
            <v>GUSTAVO GONZÁLEZ ACEVEDO</v>
          </cell>
          <cell r="J582" t="str">
            <v>DEF</v>
          </cell>
          <cell r="K582">
            <v>73037</v>
          </cell>
          <cell r="L582">
            <v>33605</v>
          </cell>
          <cell r="M582" t="str">
            <v>5111 17 00 00 00 00</v>
          </cell>
          <cell r="N582" t="str">
            <v>FACTURA</v>
          </cell>
          <cell r="O582" t="str">
            <v>Publicación de estados Financieros con cifras al 31 de diciembre de 2013 en los periódicos El Financiero y El Economista</v>
          </cell>
          <cell r="P582">
            <v>41695</v>
          </cell>
          <cell r="Q582">
            <v>41729</v>
          </cell>
          <cell r="R582" t="str">
            <v>Anual</v>
          </cell>
          <cell r="S582">
            <v>112282</v>
          </cell>
          <cell r="T582" t="str">
            <v>2014_DEF_04</v>
          </cell>
          <cell r="U582">
            <v>1</v>
          </cell>
          <cell r="V582">
            <v>2</v>
          </cell>
          <cell r="W582" t="str">
            <v>DEF</v>
          </cell>
        </row>
        <row r="583">
          <cell r="G583" t="str">
            <v>GP 122-14</v>
          </cell>
          <cell r="H583">
            <v>41705</v>
          </cell>
          <cell r="I583" t="str">
            <v>SALVADOR GAZCA HERRERA</v>
          </cell>
          <cell r="J583" t="str">
            <v>DETI</v>
          </cell>
          <cell r="K583">
            <v>72003</v>
          </cell>
          <cell r="L583">
            <v>31602</v>
          </cell>
          <cell r="M583" t="str">
            <v>5111 11 03 00 00 00</v>
          </cell>
          <cell r="N583" t="str">
            <v>FACTURA</v>
          </cell>
          <cell r="O583" t="str">
            <v>Ampliación del contrato FR-DGAA-DERMS-055-10 Servicios Integrales de Tecnología para el aprovisionamiento, implementación, operación, administración, monitoreo, soporte técnico y servicios del centro  de datos para la infraestructura y sistemas Sixsigma Networks México, S.A. de C.V.</v>
          </cell>
          <cell r="P583">
            <v>41730</v>
          </cell>
          <cell r="Q583">
            <v>42004</v>
          </cell>
          <cell r="R583" t="str">
            <v>Multianual</v>
          </cell>
          <cell r="S583">
            <v>32819850</v>
          </cell>
          <cell r="T583" t="str">
            <v>2014_DETI_01</v>
          </cell>
          <cell r="U583">
            <v>2</v>
          </cell>
          <cell r="V583">
            <v>1</v>
          </cell>
          <cell r="W583" t="str">
            <v>DETI</v>
          </cell>
        </row>
        <row r="584">
          <cell r="G584" t="str">
            <v>GP 123-14</v>
          </cell>
          <cell r="H584">
            <v>41709</v>
          </cell>
          <cell r="I584" t="str">
            <v>FRANCISCO CUETO SALMONA</v>
          </cell>
          <cell r="J584" t="str">
            <v>DGAC</v>
          </cell>
          <cell r="K584">
            <v>72002</v>
          </cell>
          <cell r="L584">
            <v>33901</v>
          </cell>
          <cell r="M584" t="str">
            <v>5111 20 00 00 00 00</v>
          </cell>
          <cell r="N584" t="str">
            <v>FACTURA</v>
          </cell>
          <cell r="O584" t="str">
            <v>Contratación del servicio de verificación a nivel nacional de antecedentes registrales de las personas morales y de la propiedad de los bienes ofrecidos en garantía</v>
          </cell>
          <cell r="P584">
            <v>41713</v>
          </cell>
          <cell r="Q584">
            <v>42004</v>
          </cell>
          <cell r="R584" t="str">
            <v>Anual</v>
          </cell>
          <cell r="S584">
            <v>5000000</v>
          </cell>
          <cell r="T584" t="str">
            <v>2014_DGAC_03</v>
          </cell>
          <cell r="U584">
            <v>1</v>
          </cell>
          <cell r="V584">
            <v>1</v>
          </cell>
          <cell r="W584" t="str">
            <v>DGAC</v>
          </cell>
        </row>
        <row r="585">
          <cell r="G585" t="str">
            <v>GP 124-14</v>
          </cell>
          <cell r="H585">
            <v>41709</v>
          </cell>
          <cell r="I585" t="str">
            <v>NURIA SEFCHOVICH GONZÁLEZ</v>
          </cell>
          <cell r="J585" t="str">
            <v>COMSOC</v>
          </cell>
          <cell r="K585">
            <v>72003</v>
          </cell>
          <cell r="L585">
            <v>21501</v>
          </cell>
          <cell r="M585" t="str">
            <v>5111 10 00 00 00 00</v>
          </cell>
          <cell r="N585" t="str">
            <v>FACTURA</v>
          </cell>
          <cell r="O585" t="str">
            <v>Suscripciones anuales a periódicos y revistas nacionales, para los directores de la Financiera</v>
          </cell>
          <cell r="P585">
            <v>41709</v>
          </cell>
          <cell r="Q585">
            <v>42004</v>
          </cell>
          <cell r="R585" t="str">
            <v>Anual</v>
          </cell>
          <cell r="S585">
            <v>80446</v>
          </cell>
          <cell r="T585" t="str">
            <v>2014_COMSOC_09</v>
          </cell>
          <cell r="U585">
            <v>1</v>
          </cell>
          <cell r="V585">
            <v>0</v>
          </cell>
          <cell r="W585" t="str">
            <v>COMSOC</v>
          </cell>
        </row>
        <row r="586">
          <cell r="G586" t="str">
            <v>GP 125-14</v>
          </cell>
          <cell r="H586">
            <v>41711</v>
          </cell>
          <cell r="I586" t="str">
            <v>NURIA SEFCHOVICH GONZÁLEZ</v>
          </cell>
          <cell r="J586" t="str">
            <v>COMSOC</v>
          </cell>
          <cell r="K586">
            <v>72003</v>
          </cell>
          <cell r="L586">
            <v>36901</v>
          </cell>
          <cell r="M586" t="str">
            <v>5111 29 00 00 00 00</v>
          </cell>
          <cell r="N586" t="str">
            <v>FACTURA</v>
          </cell>
          <cell r="O586" t="str">
            <v>Contratación de monitoreo de información en los diarios de circulación nacional, estaciones de radio y TV a nivel nacional, así como , portales de internet en los que se haga referencia a la Financiera y a los sectores hacendario y rural</v>
          </cell>
          <cell r="P586">
            <v>41711</v>
          </cell>
          <cell r="Q586">
            <v>42004</v>
          </cell>
          <cell r="R586" t="str">
            <v>Anual</v>
          </cell>
          <cell r="S586">
            <v>1145296</v>
          </cell>
          <cell r="T586" t="str">
            <v>2014_COMSOC_05</v>
          </cell>
          <cell r="U586">
            <v>1</v>
          </cell>
          <cell r="V586">
            <v>1</v>
          </cell>
          <cell r="W586" t="str">
            <v>COMSOC</v>
          </cell>
        </row>
        <row r="587">
          <cell r="G587" t="str">
            <v>GP 126-14</v>
          </cell>
          <cell r="H587">
            <v>41712</v>
          </cell>
          <cell r="I587" t="str">
            <v>MAURO DÍAZ DOMÍNGUEZ</v>
          </cell>
          <cell r="J587" t="str">
            <v>DETI</v>
          </cell>
          <cell r="K587">
            <v>72003</v>
          </cell>
          <cell r="L587">
            <v>31602</v>
          </cell>
          <cell r="M587" t="str">
            <v>5111 04 02 02 00 00</v>
          </cell>
          <cell r="N587" t="str">
            <v>FACTURA</v>
          </cell>
          <cell r="O587" t="str">
            <v>Servicios integrales de tecnología para la implementación, administración y operación de un plan de recuperación en caso de desastres para los sistemas y bases de datos</v>
          </cell>
          <cell r="P587">
            <v>41730</v>
          </cell>
          <cell r="Q587">
            <v>41882</v>
          </cell>
          <cell r="R587" t="str">
            <v>Cancelado</v>
          </cell>
          <cell r="S587">
            <v>0</v>
          </cell>
          <cell r="T587" t="str">
            <v>2014_DETI_01</v>
          </cell>
          <cell r="U587">
            <v>3</v>
          </cell>
          <cell r="V587" t="str">
            <v>X</v>
          </cell>
          <cell r="W587" t="str">
            <v>DETI</v>
          </cell>
        </row>
        <row r="588">
          <cell r="G588" t="str">
            <v>GP 127-14</v>
          </cell>
          <cell r="H588">
            <v>41712</v>
          </cell>
          <cell r="I588" t="str">
            <v>MAURO DÍAZ DOMÍNGUEZ</v>
          </cell>
          <cell r="J588" t="str">
            <v>DETI</v>
          </cell>
          <cell r="K588">
            <v>72003</v>
          </cell>
          <cell r="L588">
            <v>31602</v>
          </cell>
          <cell r="M588" t="str">
            <v>5111 04 02 02 00 00</v>
          </cell>
          <cell r="N588" t="str">
            <v>FACTURA</v>
          </cell>
          <cell r="O588" t="str">
            <v>Servicios de infraestructura y administración de la red nacional de telecomunicaciones de voz, datos y video</v>
          </cell>
          <cell r="P588">
            <v>41730</v>
          </cell>
          <cell r="Q588">
            <v>41851</v>
          </cell>
          <cell r="R588" t="str">
            <v>Anual</v>
          </cell>
          <cell r="S588">
            <v>7492836</v>
          </cell>
          <cell r="T588" t="str">
            <v>2014_DETI_20</v>
          </cell>
          <cell r="U588">
            <v>1</v>
          </cell>
          <cell r="V588">
            <v>1</v>
          </cell>
          <cell r="W588" t="str">
            <v>DETI</v>
          </cell>
        </row>
        <row r="589">
          <cell r="G589" t="str">
            <v>GP 128-14</v>
          </cell>
          <cell r="H589">
            <v>41712</v>
          </cell>
          <cell r="I589" t="str">
            <v>MAURO DÍAZ DOMÍNGUEZ</v>
          </cell>
          <cell r="J589" t="str">
            <v>DETI</v>
          </cell>
          <cell r="K589">
            <v>72003</v>
          </cell>
          <cell r="L589">
            <v>32301</v>
          </cell>
          <cell r="M589" t="str">
            <v>5109 04 90 00 00 00</v>
          </cell>
          <cell r="N589" t="str">
            <v>FACTURA</v>
          </cell>
          <cell r="O589" t="str">
            <v>Servicio administrado de comunicación IP y redes de área local (LAN, Local Area Network)</v>
          </cell>
          <cell r="P589">
            <v>41730</v>
          </cell>
          <cell r="Q589">
            <v>41851</v>
          </cell>
          <cell r="R589" t="str">
            <v>Anual</v>
          </cell>
          <cell r="S589">
            <v>3846659</v>
          </cell>
          <cell r="T589" t="str">
            <v>2014_DETI_05</v>
          </cell>
          <cell r="U589">
            <v>2</v>
          </cell>
          <cell r="V589">
            <v>1</v>
          </cell>
          <cell r="W589" t="str">
            <v>DETI</v>
          </cell>
        </row>
        <row r="590">
          <cell r="G590" t="str">
            <v>GP 129-14</v>
          </cell>
          <cell r="H590">
            <v>41712</v>
          </cell>
          <cell r="I590" t="str">
            <v>IGNACIO SOBERANES CORTÉS</v>
          </cell>
          <cell r="J590" t="str">
            <v>DERMS</v>
          </cell>
          <cell r="K590">
            <v>73062</v>
          </cell>
          <cell r="L590">
            <v>34701</v>
          </cell>
          <cell r="M590" t="str">
            <v>5111 23 00 00 00 00</v>
          </cell>
          <cell r="N590" t="str">
            <v>FACTURA</v>
          </cell>
          <cell r="O590" t="str">
            <v>Fletes, maniobras y servicios de transporte de materiales, útiles de oficina, mobiliario, cajas de archivo muerto, entre otros</v>
          </cell>
          <cell r="P590">
            <v>41711</v>
          </cell>
          <cell r="Q590">
            <v>42004</v>
          </cell>
          <cell r="R590" t="str">
            <v>Anual</v>
          </cell>
          <cell r="S590">
            <v>318250</v>
          </cell>
          <cell r="T590" t="str">
            <v>2014_DERMS_44</v>
          </cell>
          <cell r="U590">
            <v>1</v>
          </cell>
          <cell r="V590">
            <v>1</v>
          </cell>
          <cell r="W590" t="str">
            <v>DERMS</v>
          </cell>
        </row>
        <row r="591">
          <cell r="G591" t="str">
            <v>GP 130-14</v>
          </cell>
          <cell r="H591">
            <v>41712</v>
          </cell>
          <cell r="I591" t="str">
            <v>IGNACIO SOBERANES CORTÉS</v>
          </cell>
          <cell r="J591" t="str">
            <v>DERMS</v>
          </cell>
          <cell r="K591">
            <v>73062</v>
          </cell>
          <cell r="L591">
            <v>21101</v>
          </cell>
          <cell r="M591" t="str">
            <v>5111 13 01 00 00 00</v>
          </cell>
          <cell r="N591" t="str">
            <v>FACTURA</v>
          </cell>
          <cell r="O591" t="str">
            <v>Suministro de papelería para Financiera contrato consolidado con la SHCP 2013-2015</v>
          </cell>
          <cell r="P591">
            <v>41640</v>
          </cell>
          <cell r="Q591">
            <v>42004</v>
          </cell>
          <cell r="R591" t="str">
            <v>Multianual</v>
          </cell>
          <cell r="S591">
            <v>3230000</v>
          </cell>
          <cell r="T591" t="str">
            <v>2014_DERMS_01</v>
          </cell>
          <cell r="U591">
            <v>1</v>
          </cell>
          <cell r="V591">
            <v>1</v>
          </cell>
          <cell r="W591" t="str">
            <v>DERMS</v>
          </cell>
        </row>
        <row r="592">
          <cell r="G592" t="str">
            <v>GP 131-14</v>
          </cell>
          <cell r="H592">
            <v>41712</v>
          </cell>
          <cell r="I592" t="str">
            <v>IGNACIO SOBERANES CORTÉS</v>
          </cell>
          <cell r="J592" t="str">
            <v>DERMS</v>
          </cell>
          <cell r="K592">
            <v>73062</v>
          </cell>
          <cell r="L592">
            <v>21401</v>
          </cell>
          <cell r="M592" t="str">
            <v>5111 13 04 00 00 00</v>
          </cell>
          <cell r="N592" t="str">
            <v>FACTURA</v>
          </cell>
          <cell r="O592" t="str">
            <v>Suministro de cómputo para Financiera contrato consolidado con la SHCP 2013-2015</v>
          </cell>
          <cell r="P592">
            <v>41640</v>
          </cell>
          <cell r="Q592">
            <v>42004</v>
          </cell>
          <cell r="R592" t="str">
            <v>Multianual</v>
          </cell>
          <cell r="S592">
            <v>285000</v>
          </cell>
          <cell r="T592" t="str">
            <v>2014_DERMS_31</v>
          </cell>
          <cell r="U592">
            <v>1</v>
          </cell>
          <cell r="V592">
            <v>1</v>
          </cell>
          <cell r="W592" t="str">
            <v>DERMS</v>
          </cell>
        </row>
        <row r="593">
          <cell r="G593" t="str">
            <v>GP 132-14</v>
          </cell>
          <cell r="H593">
            <v>41712</v>
          </cell>
          <cell r="I593" t="str">
            <v>VÍCTOR ALEJANDRO  HERNÁNDEZ MORALES</v>
          </cell>
          <cell r="J593" t="str">
            <v>DETI</v>
          </cell>
          <cell r="K593">
            <v>72003</v>
          </cell>
          <cell r="L593">
            <v>32701</v>
          </cell>
          <cell r="M593" t="str">
            <v>5111 30 00 00 00 00</v>
          </cell>
          <cell r="N593" t="str">
            <v>FACTURA</v>
          </cell>
          <cell r="O593" t="str">
            <v>Soporte técnico al sistema de credencialización</v>
          </cell>
          <cell r="P593">
            <v>41670</v>
          </cell>
          <cell r="Q593">
            <v>42004</v>
          </cell>
          <cell r="R593" t="str">
            <v>Anual</v>
          </cell>
          <cell r="S593">
            <v>50000</v>
          </cell>
          <cell r="T593" t="str">
            <v>2014_DETI_25</v>
          </cell>
          <cell r="U593">
            <v>5</v>
          </cell>
          <cell r="V593">
            <v>1</v>
          </cell>
          <cell r="W593" t="str">
            <v>DETI</v>
          </cell>
        </row>
        <row r="594">
          <cell r="G594" t="str">
            <v>GP 133-14</v>
          </cell>
          <cell r="H594">
            <v>41717</v>
          </cell>
          <cell r="I594" t="str">
            <v>MA. EUGENIA CASTRELLÓN DE LEÓN</v>
          </cell>
          <cell r="J594" t="str">
            <v>DERH</v>
          </cell>
          <cell r="K594">
            <v>73059</v>
          </cell>
          <cell r="L594">
            <v>27101</v>
          </cell>
          <cell r="M594" t="str">
            <v>5106 12 00 00 00 00</v>
          </cell>
          <cell r="N594" t="str">
            <v>FACTURA</v>
          </cell>
          <cell r="O594" t="str">
            <v>Adquisición de uniformes y equipo deportivo para los integrantes de la delegación de la Financiera que participará en los XLIX Juegos Bancarios Deportivos y Culturales 2014</v>
          </cell>
          <cell r="P594">
            <v>41718</v>
          </cell>
          <cell r="Q594">
            <v>41820</v>
          </cell>
          <cell r="R594" t="str">
            <v>Anual</v>
          </cell>
          <cell r="S594">
            <v>400000</v>
          </cell>
          <cell r="T594" t="str">
            <v>2014_DERH_08</v>
          </cell>
          <cell r="U594">
            <v>1</v>
          </cell>
          <cell r="V594">
            <v>1</v>
          </cell>
          <cell r="W594" t="str">
            <v>DERH</v>
          </cell>
        </row>
        <row r="595">
          <cell r="G595" t="str">
            <v>GP 134-14</v>
          </cell>
          <cell r="H595">
            <v>41717</v>
          </cell>
          <cell r="I595" t="str">
            <v>MAURO DÍAZ DOMÍNGUEZ</v>
          </cell>
          <cell r="J595" t="str">
            <v>DETI</v>
          </cell>
          <cell r="K595">
            <v>72003</v>
          </cell>
          <cell r="L595">
            <v>33901</v>
          </cell>
          <cell r="M595" t="str">
            <v>5111 20 00 00 00 00</v>
          </cell>
          <cell r="N595" t="str">
            <v>FACTURA</v>
          </cell>
          <cell r="O595" t="str">
            <v>Servicio integral de administración de personal para la Dirección Ejecutiva de Tecnologías de la Información</v>
          </cell>
          <cell r="P595">
            <v>41730</v>
          </cell>
          <cell r="Q595">
            <v>41774</v>
          </cell>
          <cell r="R595" t="str">
            <v>Anual</v>
          </cell>
          <cell r="S595">
            <v>0</v>
          </cell>
          <cell r="T595" t="str">
            <v>2014_DGAPEASTI_03</v>
          </cell>
          <cell r="U595">
            <v>4</v>
          </cell>
          <cell r="V595" t="str">
            <v>X</v>
          </cell>
          <cell r="W595" t="str">
            <v>DGAPEASTI</v>
          </cell>
        </row>
        <row r="596">
          <cell r="G596" t="str">
            <v>GP 135-14</v>
          </cell>
          <cell r="H596">
            <v>41718</v>
          </cell>
          <cell r="I596" t="str">
            <v>JAIME ALMONTE ÁLVAREZ</v>
          </cell>
          <cell r="J596" t="str">
            <v>DGAPNCR</v>
          </cell>
          <cell r="K596">
            <v>72004</v>
          </cell>
          <cell r="L596">
            <v>33901</v>
          </cell>
          <cell r="M596" t="str">
            <v>5111 20 00 00 00 00</v>
          </cell>
          <cell r="N596" t="str">
            <v>FACTURA</v>
          </cell>
          <cell r="O596" t="str">
            <v>Contratación del servicio integral de administración de personal mediante adjudicción directa para la Dirección General Adjunta de Promoción de Negocios y Coordinación Regional de la Financiera</v>
          </cell>
          <cell r="P596">
            <v>41730</v>
          </cell>
          <cell r="Q596">
            <v>41774</v>
          </cell>
          <cell r="R596" t="str">
            <v>Anual</v>
          </cell>
          <cell r="S596">
            <v>0</v>
          </cell>
          <cell r="T596" t="str">
            <v>2014_DGAPNCR_04</v>
          </cell>
          <cell r="U596">
            <v>1</v>
          </cell>
          <cell r="V596" t="str">
            <v>X</v>
          </cell>
          <cell r="W596" t="str">
            <v>DGAPNCR</v>
          </cell>
        </row>
        <row r="597">
          <cell r="G597" t="str">
            <v>GP 136-14</v>
          </cell>
          <cell r="H597">
            <v>41718</v>
          </cell>
          <cell r="I597" t="str">
            <v>JAIME ALMONTE ÁLVAREZ</v>
          </cell>
          <cell r="J597" t="str">
            <v>DGAPNCR</v>
          </cell>
          <cell r="K597">
            <v>72004</v>
          </cell>
          <cell r="L597">
            <v>33901</v>
          </cell>
          <cell r="M597" t="str">
            <v>5111 20 00 00 00 00</v>
          </cell>
          <cell r="N597" t="str">
            <v>FACTURA</v>
          </cell>
          <cell r="O597" t="str">
            <v>Contratación del servicio integral de administración de personal mediante adjudicción directa para la Dirección General Adjunta de Promoción de Negocios y Coordinación Regional de la Financiera</v>
          </cell>
          <cell r="P597">
            <v>41775</v>
          </cell>
          <cell r="Q597">
            <v>42004</v>
          </cell>
          <cell r="R597" t="str">
            <v>Anual</v>
          </cell>
          <cell r="S597">
            <v>13812500</v>
          </cell>
          <cell r="T597" t="str">
            <v>2014_DGAPNCR_04</v>
          </cell>
          <cell r="U597">
            <v>2</v>
          </cell>
          <cell r="V597">
            <v>1</v>
          </cell>
          <cell r="W597" t="str">
            <v>DGAPNCR</v>
          </cell>
        </row>
        <row r="598">
          <cell r="G598" t="str">
            <v>GP 137-14</v>
          </cell>
          <cell r="H598">
            <v>41719</v>
          </cell>
          <cell r="I598" t="str">
            <v>FRANCISCO CUETO SALMONA</v>
          </cell>
          <cell r="J598" t="str">
            <v>DGAC</v>
          </cell>
          <cell r="K598">
            <v>72002</v>
          </cell>
          <cell r="L598">
            <v>33901</v>
          </cell>
          <cell r="M598" t="str">
            <v>5111 20 00 00 00 00</v>
          </cell>
          <cell r="N598" t="str">
            <v>FACTURE</v>
          </cell>
          <cell r="O598" t="str">
            <v>Contratación para el servicio integral de administración de personal</v>
          </cell>
          <cell r="P598">
            <v>41730</v>
          </cell>
          <cell r="Q598">
            <v>41774</v>
          </cell>
          <cell r="R598" t="str">
            <v>Anual</v>
          </cell>
          <cell r="S598">
            <v>0</v>
          </cell>
          <cell r="T598" t="str">
            <v>2014_DGAC_02</v>
          </cell>
          <cell r="U598">
            <v>5</v>
          </cell>
          <cell r="V598" t="str">
            <v>X</v>
          </cell>
          <cell r="W598" t="str">
            <v>DGAC</v>
          </cell>
        </row>
        <row r="599">
          <cell r="G599" t="str">
            <v>GP 138-14</v>
          </cell>
          <cell r="H599">
            <v>41719</v>
          </cell>
          <cell r="I599" t="str">
            <v>IGNACIO SOBERANES CORTÉS</v>
          </cell>
          <cell r="J599" t="str">
            <v>DERMS</v>
          </cell>
          <cell r="K599">
            <v>73062</v>
          </cell>
          <cell r="L599">
            <v>33901</v>
          </cell>
          <cell r="M599" t="str">
            <v>5111 20 00 00 00 00</v>
          </cell>
          <cell r="N599" t="str">
            <v>FACTURA</v>
          </cell>
          <cell r="O599" t="str">
            <v>Contratación del servicio integral de administración de personal, correspondiente a la Dirección General Adjunta de Administración, de la Financiera Nacional de Desarrollo Agropecuario, Rural, Forestal y Pesquero</v>
          </cell>
          <cell r="P599">
            <v>41730</v>
          </cell>
          <cell r="Q599">
            <v>41774</v>
          </cell>
          <cell r="R599" t="str">
            <v>Anual</v>
          </cell>
          <cell r="S599">
            <v>12887500</v>
          </cell>
          <cell r="T599" t="str">
            <v>2014_DERMS_19</v>
          </cell>
          <cell r="U599">
            <v>6</v>
          </cell>
          <cell r="V599">
            <v>1</v>
          </cell>
          <cell r="W599" t="str">
            <v>DERMS</v>
          </cell>
        </row>
        <row r="600">
          <cell r="G600" t="str">
            <v>GP 139-14</v>
          </cell>
          <cell r="H600">
            <v>41719</v>
          </cell>
          <cell r="I600" t="str">
            <v>IGNACIO SOBERANES CORTÉS</v>
          </cell>
          <cell r="J600" t="str">
            <v>DERMS</v>
          </cell>
          <cell r="K600">
            <v>73062</v>
          </cell>
          <cell r="L600">
            <v>33901</v>
          </cell>
          <cell r="M600" t="str">
            <v>5111 20 00 00 00 00</v>
          </cell>
          <cell r="N600" t="str">
            <v>FACTURA</v>
          </cell>
          <cell r="O600" t="str">
            <v>Contratación del servicio integral de administración de personal, correspondiente a la Dirección General Adjunta de Administración, de la Financiera Nacional de Desarrollo Agropecuario, Rural, Forestal y Pesquero</v>
          </cell>
          <cell r="P600">
            <v>41775</v>
          </cell>
          <cell r="Q600">
            <v>42004</v>
          </cell>
          <cell r="R600" t="str">
            <v>Anual</v>
          </cell>
          <cell r="S600">
            <v>25000000</v>
          </cell>
          <cell r="T600" t="str">
            <v>2014_DERH_41</v>
          </cell>
          <cell r="U600">
            <v>1</v>
          </cell>
          <cell r="V600">
            <v>1</v>
          </cell>
          <cell r="W600" t="str">
            <v>DERH</v>
          </cell>
        </row>
        <row r="601">
          <cell r="G601" t="str">
            <v>GP 140-14</v>
          </cell>
          <cell r="H601">
            <v>41722</v>
          </cell>
          <cell r="I601" t="str">
            <v>MAURO DÍAZ DOMÍNGUEZ</v>
          </cell>
          <cell r="J601" t="str">
            <v>DETI</v>
          </cell>
          <cell r="K601">
            <v>72003</v>
          </cell>
          <cell r="L601">
            <v>32701</v>
          </cell>
          <cell r="M601" t="str">
            <v>5111 30 00 00 00 00</v>
          </cell>
          <cell r="N601" t="str">
            <v>FACTURA</v>
          </cell>
          <cell r="O601" t="str">
            <v>Actualización de productos de software Microsoft y soporte premier</v>
          </cell>
          <cell r="P601">
            <v>41730</v>
          </cell>
          <cell r="Q601">
            <v>42004</v>
          </cell>
          <cell r="R601" t="str">
            <v>Anual</v>
          </cell>
          <cell r="S601">
            <v>8601910.5600000005</v>
          </cell>
          <cell r="T601" t="str">
            <v>2014_DETI_25</v>
          </cell>
          <cell r="U601">
            <v>6</v>
          </cell>
          <cell r="V601">
            <v>1</v>
          </cell>
          <cell r="W601" t="str">
            <v>DETI</v>
          </cell>
        </row>
        <row r="602">
          <cell r="G602" t="str">
            <v>GP 141-14</v>
          </cell>
          <cell r="H602">
            <v>41724</v>
          </cell>
          <cell r="I602" t="str">
            <v>MAURO DÍAZ DOMÍNGUEZ</v>
          </cell>
          <cell r="J602" t="str">
            <v>DGAPEASTI</v>
          </cell>
          <cell r="K602">
            <v>72003</v>
          </cell>
          <cell r="L602">
            <v>33901</v>
          </cell>
          <cell r="M602" t="str">
            <v>5111 20 00 00 00 00</v>
          </cell>
          <cell r="N602" t="str">
            <v>FACTURA</v>
          </cell>
          <cell r="O602" t="str">
            <v>Servicios especializados en régimen de subcontratación de personal para la Financiera (DGAPEASTI)</v>
          </cell>
          <cell r="P602">
            <v>41775</v>
          </cell>
          <cell r="Q602">
            <v>42004</v>
          </cell>
          <cell r="R602" t="str">
            <v>Anual</v>
          </cell>
          <cell r="S602">
            <v>15000000</v>
          </cell>
          <cell r="T602" t="str">
            <v>2014_DERH_41</v>
          </cell>
          <cell r="U602">
            <v>2</v>
          </cell>
          <cell r="V602">
            <v>1</v>
          </cell>
          <cell r="W602" t="str">
            <v>DERH</v>
          </cell>
        </row>
        <row r="603">
          <cell r="G603" t="str">
            <v>GP 142-14</v>
          </cell>
          <cell r="H603">
            <v>41724</v>
          </cell>
          <cell r="I603" t="str">
            <v>MAURO DÍAZ DOMÍNGUEZ</v>
          </cell>
          <cell r="J603" t="str">
            <v>DETI</v>
          </cell>
          <cell r="K603">
            <v>72003</v>
          </cell>
          <cell r="L603">
            <v>32301</v>
          </cell>
          <cell r="M603" t="str">
            <v>5109 04 01 00 00 00</v>
          </cell>
          <cell r="N603" t="str">
            <v>FACTURA</v>
          </cell>
          <cell r="O603" t="str">
            <v>Servicios administrados de equipo de cómputo (arrendamiento de equipo de cómputo sin opción a compra)</v>
          </cell>
          <cell r="P603">
            <v>41730</v>
          </cell>
          <cell r="Q603">
            <v>41882</v>
          </cell>
          <cell r="R603" t="str">
            <v>Anual</v>
          </cell>
          <cell r="S603">
            <v>8000000</v>
          </cell>
          <cell r="T603" t="str">
            <v>2014_DETI_23</v>
          </cell>
          <cell r="U603">
            <v>1</v>
          </cell>
          <cell r="V603">
            <v>1</v>
          </cell>
          <cell r="W603" t="str">
            <v>DETI</v>
          </cell>
        </row>
        <row r="604">
          <cell r="G604" t="str">
            <v>GP 143-14</v>
          </cell>
          <cell r="H604">
            <v>41724</v>
          </cell>
          <cell r="I604" t="str">
            <v>MAURO DÍAZ DOMÍNGUEZ</v>
          </cell>
          <cell r="J604" t="str">
            <v>DETI</v>
          </cell>
          <cell r="K604">
            <v>72003</v>
          </cell>
          <cell r="L604">
            <v>31602</v>
          </cell>
          <cell r="M604" t="str">
            <v>5111 11 03 00 00 00</v>
          </cell>
          <cell r="N604" t="str">
            <v>FACTURA</v>
          </cell>
          <cell r="O604" t="str">
            <v>Servicios de cobertura de sitios MPLS (incremento de ancho de banda)</v>
          </cell>
          <cell r="P604">
            <v>41730</v>
          </cell>
          <cell r="Q604">
            <v>41851</v>
          </cell>
          <cell r="R604" t="str">
            <v>Anual</v>
          </cell>
          <cell r="S604">
            <v>3464000</v>
          </cell>
          <cell r="T604" t="str">
            <v>2014_DETI_20</v>
          </cell>
          <cell r="U604">
            <v>2</v>
          </cell>
          <cell r="V604">
            <v>1</v>
          </cell>
          <cell r="W604" t="str">
            <v>DETI</v>
          </cell>
        </row>
        <row r="605">
          <cell r="G605" t="str">
            <v>GP 144-14</v>
          </cell>
          <cell r="H605">
            <v>41726</v>
          </cell>
          <cell r="I605" t="str">
            <v>JAIME ALMONTE ÁLVAREZ</v>
          </cell>
          <cell r="J605" t="str">
            <v>DGAPNCR</v>
          </cell>
          <cell r="K605">
            <v>72004</v>
          </cell>
          <cell r="L605" t="str">
            <v>9020Cg</v>
          </cell>
          <cell r="M605" t="str">
            <v>4107 02 07 02 00 00</v>
          </cell>
          <cell r="N605" t="str">
            <v>FACTURA</v>
          </cell>
          <cell r="O605" t="str">
            <v>Contratación del servicio de administración de personal para la operación de los programas UPCP, GLP, RCAC, PIP y FGL</v>
          </cell>
          <cell r="P605">
            <v>41775</v>
          </cell>
          <cell r="Q605">
            <v>42004</v>
          </cell>
          <cell r="R605" t="str">
            <v>Anual</v>
          </cell>
          <cell r="S605">
            <v>27000000</v>
          </cell>
          <cell r="T605" t="str">
            <v>Recursos Fiscales</v>
          </cell>
          <cell r="U605">
            <v>1</v>
          </cell>
          <cell r="V605">
            <v>1</v>
          </cell>
          <cell r="W605" t="e">
            <v>#VALUE!</v>
          </cell>
        </row>
        <row r="606">
          <cell r="G606" t="str">
            <v>GP 145-14</v>
          </cell>
          <cell r="H606">
            <v>41726</v>
          </cell>
          <cell r="I606" t="str">
            <v>MAURO DÍAZ DOMÍNGUEZ</v>
          </cell>
          <cell r="J606" t="str">
            <v>DETI</v>
          </cell>
          <cell r="K606">
            <v>72003</v>
          </cell>
          <cell r="L606">
            <v>31602</v>
          </cell>
          <cell r="M606" t="str">
            <v>5111 11 03 00 00 00</v>
          </cell>
          <cell r="N606" t="str">
            <v>FACTURA</v>
          </cell>
          <cell r="O606" t="str">
            <v>Servicios Integrales de Tecnología paea la implementación, Administracióm y Operación de un Plan de Recuperación en Caso de Desastres para los Sistemas y Bases de Datos</v>
          </cell>
          <cell r="P606">
            <v>41760</v>
          </cell>
          <cell r="Q606">
            <v>42004</v>
          </cell>
          <cell r="R606" t="str">
            <v>Anual</v>
          </cell>
          <cell r="S606">
            <v>15434838</v>
          </cell>
          <cell r="T606" t="str">
            <v>2014_DETI_20</v>
          </cell>
          <cell r="U606">
            <v>3</v>
          </cell>
          <cell r="V606">
            <v>1</v>
          </cell>
          <cell r="W606" t="str">
            <v>DETI</v>
          </cell>
        </row>
        <row r="607">
          <cell r="G607" t="str">
            <v>GP 146-14</v>
          </cell>
          <cell r="H607">
            <v>41726</v>
          </cell>
          <cell r="I607" t="str">
            <v>FRANCISCO TULANI MURAD</v>
          </cell>
          <cell r="J607" t="str">
            <v>DGAC</v>
          </cell>
          <cell r="K607">
            <v>72002</v>
          </cell>
          <cell r="L607">
            <v>33901</v>
          </cell>
          <cell r="M607" t="str">
            <v>5111 20 00 00 00 00</v>
          </cell>
          <cell r="N607" t="str">
            <v>FACTURA</v>
          </cell>
          <cell r="O607" t="str">
            <v>Contratación del servicio integral de administración de personal</v>
          </cell>
          <cell r="P607">
            <v>41775</v>
          </cell>
          <cell r="Q607">
            <v>42004</v>
          </cell>
          <cell r="R607" t="str">
            <v>Anual</v>
          </cell>
          <cell r="S607">
            <v>18587838</v>
          </cell>
          <cell r="T607" t="str">
            <v>2014_DGAC_07</v>
          </cell>
          <cell r="U607">
            <v>3</v>
          </cell>
          <cell r="V607">
            <v>1</v>
          </cell>
          <cell r="W607" t="str">
            <v>DGAC</v>
          </cell>
        </row>
        <row r="608">
          <cell r="G608" t="str">
            <v>GP 147-14</v>
          </cell>
          <cell r="H608">
            <v>41726</v>
          </cell>
          <cell r="I608" t="str">
            <v>IGNACIO SOBERANES CORTÉS</v>
          </cell>
          <cell r="J608" t="str">
            <v>DERMS</v>
          </cell>
          <cell r="K608">
            <v>73062</v>
          </cell>
          <cell r="L608">
            <v>21101</v>
          </cell>
          <cell r="M608" t="str">
            <v>5111 13 01 00 00 00</v>
          </cell>
          <cell r="N608" t="str">
            <v>FACTURA</v>
          </cell>
          <cell r="O608" t="str">
            <v>Suministro de materiales y útiles de oficina, por concepto de papelería personalizada, sellos hojas membretadas, tarjetas de presentación y separadores para el área de crédito por el periódo abril-diciembre de 2014</v>
          </cell>
          <cell r="P608">
            <v>41730</v>
          </cell>
          <cell r="Q608">
            <v>42004</v>
          </cell>
          <cell r="R608" t="str">
            <v>Anual</v>
          </cell>
          <cell r="S608">
            <v>389500</v>
          </cell>
          <cell r="T608" t="str">
            <v>2014_DERMS_01</v>
          </cell>
          <cell r="U608">
            <v>2</v>
          </cell>
          <cell r="V608">
            <v>1</v>
          </cell>
          <cell r="W608" t="str">
            <v>DERMS</v>
          </cell>
        </row>
        <row r="609">
          <cell r="G609" t="str">
            <v>GP 148-14</v>
          </cell>
          <cell r="H609">
            <v>41726</v>
          </cell>
          <cell r="I609" t="str">
            <v>RODOLFO OROZCO GALVEZ</v>
          </cell>
          <cell r="J609" t="str">
            <v>COMSOC</v>
          </cell>
          <cell r="K609">
            <v>72003</v>
          </cell>
          <cell r="L609">
            <v>33605</v>
          </cell>
          <cell r="M609" t="str">
            <v>5111 17 00 00 00 00</v>
          </cell>
          <cell r="N609" t="str">
            <v>FACTURA</v>
          </cell>
          <cell r="O609" t="str">
            <v>Publicación del Plan Institucional 2013-2018</v>
          </cell>
          <cell r="P609">
            <v>41730</v>
          </cell>
          <cell r="Q609">
            <v>41790</v>
          </cell>
          <cell r="R609" t="str">
            <v>Cancelado</v>
          </cell>
          <cell r="S609">
            <v>0</v>
          </cell>
          <cell r="T609" t="str">
            <v>2014_COMSOC_07</v>
          </cell>
          <cell r="U609">
            <v>1</v>
          </cell>
          <cell r="V609" t="str">
            <v>X</v>
          </cell>
          <cell r="W609" t="str">
            <v>COMSOC</v>
          </cell>
        </row>
        <row r="610">
          <cell r="G610" t="str">
            <v>GP 149-14</v>
          </cell>
          <cell r="H610">
            <v>41733</v>
          </cell>
          <cell r="I610" t="str">
            <v>FRANCISCO TULANI MURAD</v>
          </cell>
          <cell r="J610" t="str">
            <v>DGAC</v>
          </cell>
          <cell r="K610">
            <v>72002</v>
          </cell>
          <cell r="L610">
            <v>33901</v>
          </cell>
          <cell r="M610" t="str">
            <v>5111 20 00 00 00 00</v>
          </cell>
          <cell r="N610" t="str">
            <v>FACTURA</v>
          </cell>
          <cell r="O610" t="str">
            <v>Contratación del servicio sobre la revisión de solicitudes de crédito, y análisis y opinión de herramientas para el análisis de crédito</v>
          </cell>
          <cell r="P610">
            <v>41760</v>
          </cell>
          <cell r="Q610">
            <v>42004</v>
          </cell>
          <cell r="R610" t="str">
            <v>Anual</v>
          </cell>
          <cell r="S610">
            <v>1860000</v>
          </cell>
          <cell r="T610" t="str">
            <v>2014_DGAC_07</v>
          </cell>
          <cell r="U610">
            <v>4</v>
          </cell>
          <cell r="V610">
            <v>0</v>
          </cell>
          <cell r="W610" t="str">
            <v>DGAC</v>
          </cell>
        </row>
        <row r="611">
          <cell r="G611" t="str">
            <v>GP 150-14</v>
          </cell>
          <cell r="H611">
            <v>41733</v>
          </cell>
          <cell r="I611" t="str">
            <v>FRANCISCO TULANI MURAD</v>
          </cell>
          <cell r="J611" t="str">
            <v>DGAC</v>
          </cell>
          <cell r="K611">
            <v>72002</v>
          </cell>
          <cell r="L611">
            <v>33901</v>
          </cell>
          <cell r="M611" t="str">
            <v>5111 20 00 00 00 00</v>
          </cell>
          <cell r="N611" t="str">
            <v>FACTURA</v>
          </cell>
          <cell r="O611" t="str">
            <v>Contratación del Servicio de "Supervisión de bodegas y sus subyacentes, respecto a los Almacenes Generales de Depósito (AGD's) con que opera la Financiera, para en su caso la admisión de los Certificados de Depósito (CD) y Bonos de Prenda (BP) en las operaciones de reporto y de créditos prendarios"</v>
          </cell>
          <cell r="P611">
            <v>41760</v>
          </cell>
          <cell r="Q611">
            <v>42004</v>
          </cell>
          <cell r="R611" t="str">
            <v>Anual</v>
          </cell>
          <cell r="S611">
            <v>984400</v>
          </cell>
          <cell r="T611" t="str">
            <v>2014_DGAC_07</v>
          </cell>
          <cell r="U611">
            <v>5</v>
          </cell>
          <cell r="V611">
            <v>1</v>
          </cell>
          <cell r="W611" t="str">
            <v>DGAC</v>
          </cell>
        </row>
        <row r="612">
          <cell r="G612" t="str">
            <v>GP 151-14</v>
          </cell>
          <cell r="H612">
            <v>41738</v>
          </cell>
          <cell r="I612" t="str">
            <v>MAURO DÍAZ DOMÍNGUEZ</v>
          </cell>
          <cell r="J612" t="str">
            <v>DETI</v>
          </cell>
          <cell r="K612">
            <v>72003</v>
          </cell>
          <cell r="L612">
            <v>33301</v>
          </cell>
          <cell r="M612" t="str">
            <v>5108 02 01 02 02 00</v>
          </cell>
          <cell r="N612" t="str">
            <v>FACTURA</v>
          </cell>
          <cell r="O612" t="str">
            <v>Servicios administrados para la atención de tecnologías de la información</v>
          </cell>
          <cell r="P612">
            <v>41743</v>
          </cell>
          <cell r="Q612">
            <v>42004</v>
          </cell>
          <cell r="R612" t="str">
            <v>Cancelado</v>
          </cell>
          <cell r="S612">
            <v>0</v>
          </cell>
          <cell r="T612" t="str">
            <v>2014_DETI_26</v>
          </cell>
          <cell r="U612">
            <v>3</v>
          </cell>
          <cell r="V612" t="str">
            <v>X</v>
          </cell>
          <cell r="W612" t="str">
            <v>DETI</v>
          </cell>
        </row>
        <row r="613">
          <cell r="G613" t="str">
            <v>GP 152-14</v>
          </cell>
          <cell r="H613">
            <v>41740</v>
          </cell>
          <cell r="I613" t="str">
            <v>JAIME ALMONTE ÁLVAREZ</v>
          </cell>
          <cell r="J613" t="str">
            <v>DGAPNCR</v>
          </cell>
          <cell r="K613">
            <v>72004</v>
          </cell>
          <cell r="L613">
            <v>33901</v>
          </cell>
          <cell r="M613" t="str">
            <v>5111 20 00 00 00 00</v>
          </cell>
          <cell r="N613" t="str">
            <v>FACTURA</v>
          </cell>
          <cell r="O613" t="str">
            <v>Contratación para el servicio de asesoría para solventar las observaciones realizadas por la Auditoría Superior de la Federación</v>
          </cell>
          <cell r="P613">
            <v>41640</v>
          </cell>
          <cell r="Q613">
            <v>42004</v>
          </cell>
          <cell r="R613" t="str">
            <v>Anual</v>
          </cell>
          <cell r="S613">
            <v>9000000</v>
          </cell>
          <cell r="T613" t="str">
            <v>2014_DGAPNCR_06</v>
          </cell>
          <cell r="U613">
            <v>1</v>
          </cell>
          <cell r="V613">
            <v>1</v>
          </cell>
          <cell r="W613" t="str">
            <v>DGAPNCR</v>
          </cell>
        </row>
        <row r="614">
          <cell r="G614" t="str">
            <v>GP 153-14</v>
          </cell>
          <cell r="H614">
            <v>41774</v>
          </cell>
          <cell r="I614" t="str">
            <v>MA. EUGENIA CASTRELLÓN DE LEÓN</v>
          </cell>
          <cell r="J614" t="str">
            <v>DERH</v>
          </cell>
          <cell r="K614">
            <v>73059</v>
          </cell>
          <cell r="L614">
            <v>33401</v>
          </cell>
          <cell r="M614" t="str">
            <v>5108 02 01 02 01 00</v>
          </cell>
          <cell r="N614" t="str">
            <v>FACTURA</v>
          </cell>
          <cell r="O614" t="str">
            <v>Servicio de capacitación para la administración de riesgos y regulación de mercados</v>
          </cell>
          <cell r="P614">
            <v>41774</v>
          </cell>
          <cell r="Q614">
            <v>42003</v>
          </cell>
          <cell r="R614" t="str">
            <v>Anual</v>
          </cell>
          <cell r="S614">
            <v>285000</v>
          </cell>
          <cell r="T614" t="str">
            <v>2014_DERH_40</v>
          </cell>
          <cell r="U614">
            <v>1</v>
          </cell>
          <cell r="V614">
            <v>1</v>
          </cell>
          <cell r="W614" t="str">
            <v>DERH</v>
          </cell>
        </row>
        <row r="615">
          <cell r="G615" t="str">
            <v>GP 154-14</v>
          </cell>
          <cell r="H615">
            <v>41787</v>
          </cell>
          <cell r="I615" t="str">
            <v>GUSTAVO GONZÁLEZ ACEVEDO</v>
          </cell>
          <cell r="J615" t="str">
            <v>DEF</v>
          </cell>
          <cell r="K615">
            <v>73037</v>
          </cell>
          <cell r="L615">
            <v>33901</v>
          </cell>
          <cell r="M615" t="str">
            <v>5111 20 00 00 00 00</v>
          </cell>
          <cell r="N615" t="str">
            <v>FACTURA</v>
          </cell>
          <cell r="O615" t="str">
            <v>Auditoría de vigilancia no. 2 al Sistema de Gestión de la Calidad, basado en los requerimientos de la norma ISO 9001:2008</v>
          </cell>
          <cell r="P615">
            <v>41780</v>
          </cell>
          <cell r="Q615">
            <v>42004</v>
          </cell>
          <cell r="R615" t="str">
            <v>Anual</v>
          </cell>
          <cell r="S615">
            <v>23850</v>
          </cell>
          <cell r="T615" t="str">
            <v>2014_DEF_11</v>
          </cell>
          <cell r="U615">
            <v>1</v>
          </cell>
          <cell r="V615">
            <v>1</v>
          </cell>
          <cell r="W615" t="str">
            <v>DEF</v>
          </cell>
        </row>
        <row r="616">
          <cell r="G616" t="str">
            <v>GP 155-14</v>
          </cell>
          <cell r="H616">
            <v>41786</v>
          </cell>
          <cell r="I616" t="str">
            <v>VÍCTOR ALEJANDRO  HERNÁNDEZ MORALES</v>
          </cell>
          <cell r="J616" t="str">
            <v>DETI</v>
          </cell>
          <cell r="K616">
            <v>72003</v>
          </cell>
          <cell r="L616">
            <v>33301</v>
          </cell>
          <cell r="M616" t="str">
            <v>5108 02 01 02 02 00</v>
          </cell>
          <cell r="N616" t="str">
            <v>FACTURA</v>
          </cell>
          <cell r="O616" t="str">
            <v>Solución de seguriad End Point</v>
          </cell>
          <cell r="P616">
            <v>41791</v>
          </cell>
          <cell r="Q616">
            <v>42004</v>
          </cell>
          <cell r="R616" t="str">
            <v>Anual</v>
          </cell>
          <cell r="S616">
            <v>840000</v>
          </cell>
          <cell r="T616" t="str">
            <v>2014_DETI_26</v>
          </cell>
          <cell r="U616">
            <v>4</v>
          </cell>
          <cell r="V616">
            <v>1</v>
          </cell>
          <cell r="W616" t="str">
            <v>DETI</v>
          </cell>
        </row>
        <row r="617">
          <cell r="G617" t="str">
            <v>GP 156-14</v>
          </cell>
          <cell r="H617">
            <v>41787</v>
          </cell>
          <cell r="I617" t="str">
            <v>IGNACIO SOBERANES CORTÉS</v>
          </cell>
          <cell r="J617" t="str">
            <v>DERMS</v>
          </cell>
          <cell r="K617">
            <v>73062</v>
          </cell>
          <cell r="L617">
            <v>21101</v>
          </cell>
          <cell r="M617" t="str">
            <v>5111 13 01 00 00 00</v>
          </cell>
          <cell r="N617" t="str">
            <v>FACTURA</v>
          </cell>
          <cell r="O617" t="str">
            <v>Suministro de acriletas transparente sin lengüeta para escritorio de 0.90 x 1.20 mts (medida final) 5 mm de espesor cortada a partir de medios mecánicos perimetral, precio debe incluir: matriales, mano de obra y suministro en las instalaciones de la Financiera.</v>
          </cell>
          <cell r="P617">
            <v>41792</v>
          </cell>
          <cell r="Q617">
            <v>41853</v>
          </cell>
          <cell r="R617" t="str">
            <v>Anual</v>
          </cell>
          <cell r="S617">
            <v>198400</v>
          </cell>
          <cell r="T617" t="str">
            <v>2014_DERMS_01</v>
          </cell>
          <cell r="U617">
            <v>3</v>
          </cell>
          <cell r="V617">
            <v>1</v>
          </cell>
          <cell r="W617" t="str">
            <v>DERMS</v>
          </cell>
        </row>
        <row r="618">
          <cell r="G618" t="str">
            <v>GP 157-14</v>
          </cell>
          <cell r="H618">
            <v>41793</v>
          </cell>
          <cell r="I618" t="str">
            <v>MA. EUGENIA CASTRELLÓN DE LEÓN</v>
          </cell>
          <cell r="J618" t="str">
            <v>DERH</v>
          </cell>
          <cell r="K618">
            <v>73059</v>
          </cell>
          <cell r="L618">
            <v>33401</v>
          </cell>
          <cell r="M618" t="str">
            <v>5108 02 01 02 01 00</v>
          </cell>
          <cell r="N618" t="str">
            <v>FACTURA</v>
          </cell>
          <cell r="O618" t="str">
            <v>Servicio de capacitación para personal de la Financiera</v>
          </cell>
          <cell r="P618">
            <v>41792</v>
          </cell>
          <cell r="Q618">
            <v>42003</v>
          </cell>
          <cell r="R618" t="str">
            <v>Anual</v>
          </cell>
          <cell r="S618">
            <v>1100000</v>
          </cell>
          <cell r="T618" t="str">
            <v>2014_DERH_40</v>
          </cell>
          <cell r="U618">
            <v>2</v>
          </cell>
          <cell r="V618">
            <v>2</v>
          </cell>
          <cell r="W618" t="str">
            <v>DERH</v>
          </cell>
        </row>
        <row r="619">
          <cell r="G619" t="str">
            <v>GP 158-14</v>
          </cell>
          <cell r="H619">
            <v>41800</v>
          </cell>
          <cell r="I619" t="str">
            <v>IGNACIO SOBERANES CORTÉS</v>
          </cell>
          <cell r="J619" t="str">
            <v>DERMS</v>
          </cell>
          <cell r="K619">
            <v>73062</v>
          </cell>
          <cell r="L619">
            <v>33901</v>
          </cell>
          <cell r="M619" t="str">
            <v>5111 20 00 00 00 00</v>
          </cell>
          <cell r="N619" t="str">
            <v>CFD</v>
          </cell>
          <cell r="O619" t="str">
            <v>Servicios para la actualización del Estatuto Orgánico y Manual General de Organización de la Financiera</v>
          </cell>
          <cell r="P619">
            <v>41806</v>
          </cell>
          <cell r="Q619">
            <v>42004</v>
          </cell>
          <cell r="R619" t="str">
            <v>Anual</v>
          </cell>
          <cell r="S619">
            <v>2400000</v>
          </cell>
          <cell r="T619" t="str">
            <v>2014_DERMS_43</v>
          </cell>
          <cell r="U619">
            <v>3</v>
          </cell>
          <cell r="V619">
            <v>1</v>
          </cell>
          <cell r="W619" t="str">
            <v>DERMS</v>
          </cell>
        </row>
        <row r="620">
          <cell r="G620" t="str">
            <v>GP 159-14</v>
          </cell>
          <cell r="H620">
            <v>41814</v>
          </cell>
          <cell r="I620" t="str">
            <v>SALVADOR GAZCA HERRERA</v>
          </cell>
          <cell r="J620" t="str">
            <v>DETI</v>
          </cell>
          <cell r="K620">
            <v>72003</v>
          </cell>
          <cell r="L620">
            <v>33301</v>
          </cell>
          <cell r="M620" t="str">
            <v>5108 02 01 02 02 00</v>
          </cell>
          <cell r="N620" t="str">
            <v>FACTURA</v>
          </cell>
          <cell r="O620" t="str">
            <v>Diagnóstico de sistemas y telecomunicaciones de la Financiera Nacional de Desarrollo Agropecuario, Rural, Forestal y Pesquero</v>
          </cell>
          <cell r="P620">
            <v>41808</v>
          </cell>
          <cell r="Q620">
            <v>42004</v>
          </cell>
          <cell r="R620" t="str">
            <v>Anual</v>
          </cell>
          <cell r="S620">
            <v>360000</v>
          </cell>
          <cell r="T620" t="str">
            <v>2014_DETI_26</v>
          </cell>
          <cell r="U620">
            <v>5</v>
          </cell>
          <cell r="V620">
            <v>1</v>
          </cell>
          <cell r="W620" t="str">
            <v>DETI</v>
          </cell>
        </row>
        <row r="621">
          <cell r="G621" t="str">
            <v>GP 160-14</v>
          </cell>
          <cell r="H621">
            <v>41821</v>
          </cell>
          <cell r="I621" t="str">
            <v>IGNACIO SOBERANES CORTÉS</v>
          </cell>
          <cell r="J621" t="str">
            <v>DERMS</v>
          </cell>
          <cell r="K621">
            <v>73062</v>
          </cell>
          <cell r="L621">
            <v>21401</v>
          </cell>
          <cell r="M621" t="str">
            <v>5111 13 04 00 00 00</v>
          </cell>
          <cell r="N621" t="str">
            <v>FACTURA</v>
          </cell>
          <cell r="O621" t="str">
            <v>Adquisición de 100 piezas de memoria USB windows to go de 64 GB</v>
          </cell>
          <cell r="P621">
            <v>41821</v>
          </cell>
          <cell r="Q621">
            <v>41912</v>
          </cell>
          <cell r="R621" t="str">
            <v>Anual</v>
          </cell>
          <cell r="S621">
            <v>190000</v>
          </cell>
          <cell r="T621" t="str">
            <v>2014_DERMS_31</v>
          </cell>
          <cell r="U621">
            <v>2</v>
          </cell>
          <cell r="V621">
            <v>1</v>
          </cell>
          <cell r="W621" t="str">
            <v>DERMS</v>
          </cell>
        </row>
        <row r="622">
          <cell r="G622" t="str">
            <v>GP 161-14</v>
          </cell>
          <cell r="H622">
            <v>41828</v>
          </cell>
          <cell r="I622" t="str">
            <v>IGNACIO SOBERANES CORTÉS</v>
          </cell>
          <cell r="J622" t="str">
            <v>DERMS</v>
          </cell>
          <cell r="K622">
            <v>73062</v>
          </cell>
          <cell r="L622">
            <v>33901</v>
          </cell>
          <cell r="M622" t="str">
            <v>5111 20 00 00 00 00</v>
          </cell>
          <cell r="N622" t="str">
            <v>CFD</v>
          </cell>
          <cell r="O622" t="str">
            <v>Contratación de personal de apoyo para la Dirección General por el período del 16 de julio  al 31 de diciembre del 2014</v>
          </cell>
          <cell r="P622">
            <v>41836</v>
          </cell>
          <cell r="Q622">
            <v>42004</v>
          </cell>
          <cell r="R622" t="str">
            <v>Anual</v>
          </cell>
          <cell r="S622">
            <v>1730000</v>
          </cell>
          <cell r="T622" t="str">
            <v>2014_DERMS_43</v>
          </cell>
          <cell r="U622">
            <v>4</v>
          </cell>
          <cell r="V622">
            <v>0</v>
          </cell>
          <cell r="W622" t="str">
            <v>DERMS</v>
          </cell>
        </row>
        <row r="623">
          <cell r="G623" t="str">
            <v>GP 162-14</v>
          </cell>
          <cell r="H623">
            <v>41835</v>
          </cell>
          <cell r="I623" t="str">
            <v>SALVADOR GAZCA HERRERA</v>
          </cell>
          <cell r="J623" t="str">
            <v>DETI</v>
          </cell>
          <cell r="K623">
            <v>72003</v>
          </cell>
          <cell r="L623">
            <v>31602</v>
          </cell>
          <cell r="M623" t="str">
            <v>5111 04 02 02 00 00</v>
          </cell>
          <cell r="N623" t="str">
            <v>FACTURA</v>
          </cell>
          <cell r="O623" t="str">
            <v>Ampliación al servicio de infraestructura y administración de la Red Nacional de Telecomunicaciones de voz, datos y vídeo partida1 contrato No. A-DGAPEASTI-31602-053-14</v>
          </cell>
          <cell r="P623">
            <v>41831</v>
          </cell>
          <cell r="Q623">
            <v>41882</v>
          </cell>
          <cell r="R623" t="str">
            <v>Anual</v>
          </cell>
          <cell r="S623">
            <v>1471279.03</v>
          </cell>
          <cell r="T623" t="str">
            <v>2014_DETI_20</v>
          </cell>
          <cell r="U623">
            <v>4</v>
          </cell>
          <cell r="V623">
            <v>0</v>
          </cell>
          <cell r="W623" t="str">
            <v>DETI</v>
          </cell>
        </row>
        <row r="624">
          <cell r="G624" t="str">
            <v>GP 163-14</v>
          </cell>
          <cell r="H624">
            <v>41835</v>
          </cell>
          <cell r="I624" t="str">
            <v>SALVADOR GAZCA HERRERA</v>
          </cell>
          <cell r="J624" t="str">
            <v>DETI</v>
          </cell>
          <cell r="K624">
            <v>72003</v>
          </cell>
          <cell r="L624">
            <v>32301</v>
          </cell>
          <cell r="M624" t="str">
            <v>5109 04 90 00 00 00</v>
          </cell>
          <cell r="N624" t="str">
            <v>FACTURA</v>
          </cell>
          <cell r="O624" t="str">
            <v>Ampliación al servicio administrado de comunicación IP y redes a de área local (LAN, Local Area Network) Contrato No. A-DGAPEASTI-32301-055-14</v>
          </cell>
          <cell r="P624">
            <v>41831</v>
          </cell>
          <cell r="Q624">
            <v>41882</v>
          </cell>
          <cell r="R624" t="str">
            <v>Anual</v>
          </cell>
          <cell r="S624">
            <v>769331.78</v>
          </cell>
          <cell r="T624" t="str">
            <v>2014_DETI_05</v>
          </cell>
          <cell r="U624">
            <v>3</v>
          </cell>
          <cell r="V624">
            <v>0</v>
          </cell>
          <cell r="W624" t="str">
            <v>DETI</v>
          </cell>
        </row>
        <row r="625">
          <cell r="G625" t="str">
            <v>GP 164-14</v>
          </cell>
          <cell r="H625">
            <v>41835</v>
          </cell>
          <cell r="I625" t="str">
            <v>SALVADOR GAZCA HERRERA</v>
          </cell>
          <cell r="J625" t="str">
            <v>DETI</v>
          </cell>
          <cell r="K625">
            <v>72003</v>
          </cell>
          <cell r="L625">
            <v>33301</v>
          </cell>
          <cell r="M625" t="str">
            <v>5108 02 01 02 02 00</v>
          </cell>
          <cell r="N625" t="str">
            <v>FACTURA</v>
          </cell>
          <cell r="O625" t="str">
            <v>Ampliación al "Servicio de Calidad de Soluciones Tecnológicas". Contrato No. A-DGAPEASTI-33301-030-14</v>
          </cell>
          <cell r="P625">
            <v>41831</v>
          </cell>
          <cell r="Q625">
            <v>42004</v>
          </cell>
          <cell r="R625" t="str">
            <v>Anual</v>
          </cell>
          <cell r="S625">
            <v>1000000</v>
          </cell>
          <cell r="T625" t="str">
            <v>2014_DETI_26</v>
          </cell>
          <cell r="U625">
            <v>6</v>
          </cell>
          <cell r="V625">
            <v>0</v>
          </cell>
          <cell r="W625" t="str">
            <v>DETI</v>
          </cell>
        </row>
        <row r="626">
          <cell r="G626" t="str">
            <v>GP 165-14</v>
          </cell>
          <cell r="H626">
            <v>41838</v>
          </cell>
          <cell r="I626" t="str">
            <v>JOSÉ ARTURO MARTÍNEZ SÁNCHEZ</v>
          </cell>
          <cell r="J626" t="str">
            <v>DERMS</v>
          </cell>
          <cell r="K626">
            <v>73062</v>
          </cell>
          <cell r="L626">
            <v>33901</v>
          </cell>
          <cell r="M626" t="str">
            <v>5111 20 00 00 00 00</v>
          </cell>
          <cell r="N626" t="str">
            <v>CFD</v>
          </cell>
          <cell r="O626" t="str">
            <v>Contratación del servicio de actualización del dictámen estructural del edificio corporativo de la Financiera Nacional de Desarrollo Agropecuario, Rural, Forestal y Pesquero</v>
          </cell>
          <cell r="P626">
            <v>41848</v>
          </cell>
          <cell r="Q626">
            <v>41883</v>
          </cell>
          <cell r="R626" t="str">
            <v>Anual</v>
          </cell>
          <cell r="S626">
            <v>100000</v>
          </cell>
          <cell r="T626" t="str">
            <v>2014_DERMS_43</v>
          </cell>
          <cell r="U626">
            <v>5</v>
          </cell>
          <cell r="V626">
            <v>1</v>
          </cell>
          <cell r="W626" t="str">
            <v>DERMS</v>
          </cell>
        </row>
        <row r="627">
          <cell r="G627" t="str">
            <v>GP 166-14</v>
          </cell>
          <cell r="H627">
            <v>41850</v>
          </cell>
          <cell r="I627" t="str">
            <v>MA. EUGENIA CASTRELLÓN DE LEÓN</v>
          </cell>
          <cell r="J627" t="str">
            <v>DERH</v>
          </cell>
          <cell r="K627">
            <v>73059</v>
          </cell>
          <cell r="L627">
            <v>33401</v>
          </cell>
          <cell r="M627" t="str">
            <v>5108 02 01 02 01 00</v>
          </cell>
          <cell r="N627" t="str">
            <v>FACTURA</v>
          </cell>
          <cell r="O627" t="str">
            <v>Servicio capacitación para el personal de la Financiera Nacional de Desarrollo Agropecuario, Rural, Forestal y Pesquero</v>
          </cell>
          <cell r="P627">
            <v>41850</v>
          </cell>
          <cell r="Q627">
            <v>42003</v>
          </cell>
          <cell r="R627" t="str">
            <v>Anual</v>
          </cell>
          <cell r="S627">
            <v>35000</v>
          </cell>
          <cell r="T627" t="str">
            <v>2014_DERH_40</v>
          </cell>
          <cell r="U627">
            <v>3</v>
          </cell>
          <cell r="V627">
            <v>0</v>
          </cell>
          <cell r="W627" t="str">
            <v>DERH</v>
          </cell>
        </row>
        <row r="628">
          <cell r="G628" t="str">
            <v>GP 167-14</v>
          </cell>
          <cell r="H628">
            <v>41858</v>
          </cell>
          <cell r="I628" t="str">
            <v>SALVADOR GAZCA HERRERA</v>
          </cell>
          <cell r="J628" t="str">
            <v>DETI</v>
          </cell>
          <cell r="K628">
            <v>72003</v>
          </cell>
          <cell r="L628">
            <v>32301</v>
          </cell>
          <cell r="M628" t="str">
            <v>5109 04 90 00 00 00</v>
          </cell>
          <cell r="N628" t="str">
            <v>FACTURA</v>
          </cell>
          <cell r="O628" t="str">
            <v>Servicio administrado de Comunicación IP y redes LAN (Local Area Network)</v>
          </cell>
          <cell r="P628">
            <v>41876</v>
          </cell>
          <cell r="Q628">
            <v>42004</v>
          </cell>
          <cell r="R628" t="str">
            <v>Anual</v>
          </cell>
          <cell r="S628">
            <v>7980000</v>
          </cell>
          <cell r="T628" t="str">
            <v>2014_DETI_05</v>
          </cell>
          <cell r="U628">
            <v>4</v>
          </cell>
          <cell r="V628">
            <v>1</v>
          </cell>
          <cell r="W628" t="str">
            <v>DETI</v>
          </cell>
        </row>
        <row r="629">
          <cell r="G629" t="str">
            <v>GP 168-14</v>
          </cell>
          <cell r="H629">
            <v>41858</v>
          </cell>
          <cell r="I629" t="str">
            <v>SALVADOR GAZCA HERRERA</v>
          </cell>
          <cell r="J629" t="str">
            <v>DETI</v>
          </cell>
          <cell r="K629">
            <v>72003</v>
          </cell>
          <cell r="L629">
            <v>31602</v>
          </cell>
          <cell r="M629" t="str">
            <v>5111 04 02 02 00 00</v>
          </cell>
          <cell r="N629" t="str">
            <v>FACTURA</v>
          </cell>
          <cell r="O629" t="str">
            <v>Servicios de Infraestructura y administración de la Red Nacional de Telecomunicaciones de Voz, Datos y Vídeo</v>
          </cell>
          <cell r="P629">
            <v>41876</v>
          </cell>
          <cell r="Q629">
            <v>42004</v>
          </cell>
          <cell r="R629" t="str">
            <v>Anual</v>
          </cell>
          <cell r="S629">
            <v>11500000</v>
          </cell>
          <cell r="T629" t="str">
            <v>2014_DETI_02</v>
          </cell>
          <cell r="U629">
            <v>2</v>
          </cell>
          <cell r="V629">
            <v>1</v>
          </cell>
          <cell r="W629" t="str">
            <v>DETI</v>
          </cell>
        </row>
        <row r="630">
          <cell r="G630" t="str">
            <v>GP 169-14</v>
          </cell>
          <cell r="H630">
            <v>41858</v>
          </cell>
          <cell r="I630" t="str">
            <v>SALVADOR GAZCA HERRERA</v>
          </cell>
          <cell r="J630" t="str">
            <v>DETI</v>
          </cell>
          <cell r="K630">
            <v>72003</v>
          </cell>
          <cell r="L630">
            <v>31602</v>
          </cell>
          <cell r="M630" t="str">
            <v>5111 11 03 00 00 00</v>
          </cell>
          <cell r="N630" t="str">
            <v>FACTURA</v>
          </cell>
          <cell r="O630" t="str">
            <v>Servicio de cobertura de sitios MPLS (incremento de ancho de banda)</v>
          </cell>
          <cell r="P630">
            <v>41876</v>
          </cell>
          <cell r="Q630">
            <v>42004</v>
          </cell>
          <cell r="R630" t="str">
            <v>Anual</v>
          </cell>
          <cell r="S630">
            <v>3500000</v>
          </cell>
          <cell r="T630" t="str">
            <v>2014_DETI_04</v>
          </cell>
          <cell r="U630">
            <v>2</v>
          </cell>
          <cell r="V630">
            <v>1</v>
          </cell>
          <cell r="W630" t="str">
            <v>DETI</v>
          </cell>
        </row>
        <row r="631">
          <cell r="G631" t="str">
            <v>GP 170-14</v>
          </cell>
          <cell r="H631">
            <v>41858</v>
          </cell>
          <cell r="I631" t="str">
            <v>MA. EUGENIA CASTRELLÓN DE LEÓN</v>
          </cell>
          <cell r="J631" t="str">
            <v>DERH</v>
          </cell>
          <cell r="K631">
            <v>73059</v>
          </cell>
          <cell r="L631">
            <v>33401</v>
          </cell>
          <cell r="M631" t="str">
            <v>5108 02 01 02 01 00</v>
          </cell>
          <cell r="N631" t="str">
            <v>FACTURA</v>
          </cell>
          <cell r="O631" t="str">
            <v>Capacitación en análisis , descripción y valuación de puestos</v>
          </cell>
          <cell r="P631">
            <v>41858</v>
          </cell>
          <cell r="Q631">
            <v>41912</v>
          </cell>
          <cell r="R631" t="str">
            <v>Anual</v>
          </cell>
          <cell r="S631">
            <v>100000</v>
          </cell>
          <cell r="T631" t="str">
            <v>2014_DERH_40</v>
          </cell>
          <cell r="U631">
            <v>4</v>
          </cell>
          <cell r="V631">
            <v>1</v>
          </cell>
          <cell r="W631" t="str">
            <v>DERH</v>
          </cell>
        </row>
        <row r="632">
          <cell r="G632" t="str">
            <v>GP 171-14</v>
          </cell>
          <cell r="H632">
            <v>41858</v>
          </cell>
          <cell r="I632" t="str">
            <v>SALVADOR GAZCA HERRERA</v>
          </cell>
          <cell r="J632" t="str">
            <v>DETI</v>
          </cell>
          <cell r="K632">
            <v>72003</v>
          </cell>
          <cell r="L632">
            <v>32301</v>
          </cell>
          <cell r="M632" t="str">
            <v>5109 04 01 00 00 00</v>
          </cell>
          <cell r="N632" t="str">
            <v>FACTURA</v>
          </cell>
          <cell r="O632" t="str">
            <v>Ampliación a los servicios administrados de equipo de cómputo (arrendamiento de equipo de cómputo sin opción a compra (contrato A-DGAPEASTI-32301-051-14)</v>
          </cell>
          <cell r="P632">
            <v>41883</v>
          </cell>
          <cell r="Q632">
            <v>41912</v>
          </cell>
          <cell r="R632" t="str">
            <v>Anual</v>
          </cell>
          <cell r="S632">
            <v>1600000</v>
          </cell>
          <cell r="T632" t="str">
            <v>2014_DETI_06</v>
          </cell>
          <cell r="U632">
            <v>2</v>
          </cell>
          <cell r="V632">
            <v>0</v>
          </cell>
          <cell r="W632" t="str">
            <v>DETI</v>
          </cell>
        </row>
        <row r="633">
          <cell r="G633" t="str">
            <v>GP 172-14</v>
          </cell>
          <cell r="H633">
            <v>41870</v>
          </cell>
          <cell r="I633" t="str">
            <v>GUSTAVO GONZÁLEZ ACEVEDO</v>
          </cell>
          <cell r="J633" t="str">
            <v>DEF</v>
          </cell>
          <cell r="K633">
            <v>73037</v>
          </cell>
          <cell r="L633">
            <v>33605</v>
          </cell>
          <cell r="M633" t="str">
            <v>5111 17 00 00 00 00</v>
          </cell>
          <cell r="N633" t="str">
            <v>RECIBO</v>
          </cell>
          <cell r="O633" t="str">
            <v>Publicación de estados financieros con cifras al 30 de junio de 2014, en los periódicos El Financiero y El Economista</v>
          </cell>
          <cell r="P633">
            <v>41869</v>
          </cell>
          <cell r="Q633">
            <v>42004</v>
          </cell>
          <cell r="R633" t="str">
            <v>Anual</v>
          </cell>
          <cell r="S633">
            <v>113000</v>
          </cell>
          <cell r="T633" t="str">
            <v>2014_DEF_10</v>
          </cell>
          <cell r="U633">
            <v>1</v>
          </cell>
          <cell r="V633">
            <v>2</v>
          </cell>
          <cell r="W633" t="str">
            <v>DEF</v>
          </cell>
        </row>
        <row r="634">
          <cell r="G634" t="str">
            <v>GP 173-14</v>
          </cell>
          <cell r="H634">
            <v>41869</v>
          </cell>
          <cell r="I634" t="str">
            <v>IGNACIO SOBERANES CORTÉS</v>
          </cell>
          <cell r="J634" t="str">
            <v>DERMS</v>
          </cell>
          <cell r="K634">
            <v>73062</v>
          </cell>
          <cell r="L634">
            <v>33901</v>
          </cell>
          <cell r="M634" t="str">
            <v>5111 20 00 00 00 00</v>
          </cell>
          <cell r="N634" t="str">
            <v>CFD</v>
          </cell>
          <cell r="O634" t="str">
            <v>Contratación integral de registro de participantes del evento de la Financiera Nacional de Desarrollo Agropecuario, Rural, Forestal y Pesquero en la Expo Guadalajara 2014</v>
          </cell>
          <cell r="P634">
            <v>41869</v>
          </cell>
          <cell r="Q634">
            <v>41871</v>
          </cell>
          <cell r="R634" t="str">
            <v>Anual</v>
          </cell>
          <cell r="S634">
            <v>271000</v>
          </cell>
          <cell r="T634" t="str">
            <v>2014_DERMS_43</v>
          </cell>
          <cell r="U634">
            <v>6</v>
          </cell>
          <cell r="V634">
            <v>1</v>
          </cell>
          <cell r="W634" t="str">
            <v>DERMS</v>
          </cell>
        </row>
        <row r="635">
          <cell r="G635" t="str">
            <v>GP 174-14</v>
          </cell>
          <cell r="H635">
            <v>41878</v>
          </cell>
          <cell r="I635" t="str">
            <v>FRANCISCO JAVIER GONZÁLEZ RUBIO IRIBARREN</v>
          </cell>
          <cell r="J635" t="str">
            <v>COMSOC</v>
          </cell>
          <cell r="K635">
            <v>72003</v>
          </cell>
          <cell r="L635">
            <v>21501</v>
          </cell>
          <cell r="M635" t="str">
            <v>5111 10 00 00 00 00</v>
          </cell>
          <cell r="N635" t="str">
            <v>FACTURA</v>
          </cell>
          <cell r="O635" t="str">
            <v>Suscoripciones anuales a periódicos nacionales, para el área de comunicación social</v>
          </cell>
          <cell r="P635">
            <v>41878</v>
          </cell>
          <cell r="Q635">
            <v>42004</v>
          </cell>
          <cell r="R635" t="str">
            <v>Anual</v>
          </cell>
          <cell r="S635">
            <v>25290</v>
          </cell>
          <cell r="T635" t="str">
            <v>2014_COMSOC_09</v>
          </cell>
          <cell r="U635">
            <v>2</v>
          </cell>
          <cell r="V635">
            <v>0</v>
          </cell>
          <cell r="W635" t="str">
            <v>COMSOC</v>
          </cell>
        </row>
        <row r="636">
          <cell r="G636" t="str">
            <v>GP 175-14</v>
          </cell>
          <cell r="H636">
            <v>41878</v>
          </cell>
          <cell r="I636" t="str">
            <v>MA. EUGENIA CASTRELLÓN DE LEÓN</v>
          </cell>
          <cell r="J636" t="str">
            <v>DERH</v>
          </cell>
          <cell r="K636">
            <v>73059</v>
          </cell>
          <cell r="L636">
            <v>33401</v>
          </cell>
          <cell r="M636" t="str">
            <v>5108 02 01 02 01 00</v>
          </cell>
          <cell r="N636" t="str">
            <v>FACTURA</v>
          </cell>
          <cell r="O636" t="str">
            <v>Capacitación Programa Integral de Protección Civil</v>
          </cell>
          <cell r="P636">
            <v>41878</v>
          </cell>
          <cell r="Q636">
            <v>42004</v>
          </cell>
          <cell r="R636" t="str">
            <v>Anual</v>
          </cell>
          <cell r="S636">
            <v>100000</v>
          </cell>
          <cell r="T636" t="str">
            <v>2014_DERH_40</v>
          </cell>
          <cell r="U636">
            <v>5</v>
          </cell>
          <cell r="V636">
            <v>1</v>
          </cell>
          <cell r="W636" t="str">
            <v>DERH</v>
          </cell>
        </row>
        <row r="637">
          <cell r="G637" t="str">
            <v>GP 176-14</v>
          </cell>
          <cell r="H637">
            <v>41880</v>
          </cell>
          <cell r="I637" t="str">
            <v>SALVADOR GAZCA HERRERA</v>
          </cell>
          <cell r="J637" t="str">
            <v>DETI</v>
          </cell>
          <cell r="K637">
            <v>72003</v>
          </cell>
          <cell r="L637">
            <v>32701</v>
          </cell>
          <cell r="M637" t="str">
            <v>5111 30 00 00 00 00</v>
          </cell>
          <cell r="N637" t="str">
            <v>FACTURA</v>
          </cell>
          <cell r="O637" t="str">
            <v>Renovación póliza de mantenimiento de software denominado "Spectrum"</v>
          </cell>
          <cell r="P637">
            <v>41912</v>
          </cell>
          <cell r="Q637">
            <v>42004</v>
          </cell>
          <cell r="R637" t="str">
            <v>Cancelado</v>
          </cell>
          <cell r="S637">
            <v>0</v>
          </cell>
          <cell r="T637" t="str">
            <v>2014_DETI_25</v>
          </cell>
          <cell r="U637">
            <v>7</v>
          </cell>
          <cell r="V637" t="str">
            <v>X</v>
          </cell>
          <cell r="W637" t="str">
            <v>DETI</v>
          </cell>
        </row>
        <row r="638">
          <cell r="G638" t="str">
            <v>GP 177-14</v>
          </cell>
          <cell r="H638">
            <v>41883</v>
          </cell>
          <cell r="I638" t="str">
            <v>MAURO DÍAZ DOMÍNGUEZ</v>
          </cell>
          <cell r="J638" t="str">
            <v>DETI</v>
          </cell>
          <cell r="K638">
            <v>72003</v>
          </cell>
          <cell r="L638">
            <v>32301</v>
          </cell>
          <cell r="M638" t="str">
            <v>5109 04 01 00 00 00</v>
          </cell>
          <cell r="N638" t="str">
            <v>FACTURA</v>
          </cell>
          <cell r="O638" t="str">
            <v>Servicios administrados  de equipo de cómputo (arrendamiento de equipo de cómputo sin opción a compra)</v>
          </cell>
          <cell r="P638">
            <v>41913</v>
          </cell>
          <cell r="Q638">
            <v>42004</v>
          </cell>
          <cell r="R638" t="str">
            <v>Anual</v>
          </cell>
          <cell r="S638">
            <v>7110000</v>
          </cell>
          <cell r="T638" t="str">
            <v>2014_DETI_23</v>
          </cell>
          <cell r="U638">
            <v>2</v>
          </cell>
          <cell r="V638">
            <v>1</v>
          </cell>
          <cell r="W638" t="str">
            <v>DETI</v>
          </cell>
        </row>
        <row r="639">
          <cell r="G639" t="str">
            <v>GP 178-14</v>
          </cell>
          <cell r="H639">
            <v>41897</v>
          </cell>
          <cell r="I639" t="str">
            <v>NALLELY RODRÍGUEZ REYNA</v>
          </cell>
          <cell r="J639" t="str">
            <v>DECI</v>
          </cell>
          <cell r="K639">
            <v>73002</v>
          </cell>
          <cell r="L639">
            <v>33105</v>
          </cell>
          <cell r="M639" t="str">
            <v>5108 02 01 02 06 00</v>
          </cell>
          <cell r="N639" t="str">
            <v>FACTURA</v>
          </cell>
          <cell r="O639" t="str">
            <v>Diagnóstico de impacto de negocio, Diagnóstico de datos personales y Diagnóstico de riesgos</v>
          </cell>
          <cell r="P639">
            <v>41913</v>
          </cell>
          <cell r="Q639">
            <v>42004</v>
          </cell>
          <cell r="R639" t="str">
            <v>Anual</v>
          </cell>
          <cell r="S639">
            <v>1800000</v>
          </cell>
          <cell r="T639" t="str">
            <v>2014_DECI_08</v>
          </cell>
          <cell r="U639">
            <v>1</v>
          </cell>
          <cell r="V639">
            <v>0</v>
          </cell>
          <cell r="W639" t="str">
            <v>DECI</v>
          </cell>
        </row>
        <row r="640">
          <cell r="G640" t="str">
            <v>GP 179-14</v>
          </cell>
          <cell r="H640">
            <v>41901</v>
          </cell>
          <cell r="I640" t="str">
            <v>IGNACIO SOBERANES CORTÉS</v>
          </cell>
          <cell r="J640" t="str">
            <v>DERMS</v>
          </cell>
          <cell r="K640">
            <v>73062</v>
          </cell>
          <cell r="L640">
            <v>35101</v>
          </cell>
          <cell r="M640" t="str">
            <v>5111 05 03 01 00 00</v>
          </cell>
          <cell r="N640" t="str">
            <v>CFD</v>
          </cell>
          <cell r="O640" t="str">
            <v>Servicio de mantenimiento y fumigación de bienes muebles, inmuebles de la Financiera a nivel nacional, con suministro de materiales</v>
          </cell>
          <cell r="P640">
            <v>41913</v>
          </cell>
          <cell r="Q640">
            <v>42004</v>
          </cell>
          <cell r="R640" t="str">
            <v>Anual</v>
          </cell>
          <cell r="S640">
            <v>3500000</v>
          </cell>
          <cell r="T640" t="str">
            <v>2014_DERMS_23</v>
          </cell>
          <cell r="U640">
            <v>3</v>
          </cell>
          <cell r="V640">
            <v>0</v>
          </cell>
          <cell r="W640" t="str">
            <v>DERMS</v>
          </cell>
        </row>
        <row r="641">
          <cell r="G641" t="str">
            <v>GP 180-14</v>
          </cell>
          <cell r="H641">
            <v>41904</v>
          </cell>
          <cell r="I641" t="str">
            <v>IGNACIO SOBERANES CORTÉS</v>
          </cell>
          <cell r="J641" t="str">
            <v>DERMS</v>
          </cell>
          <cell r="K641">
            <v>73062</v>
          </cell>
          <cell r="L641">
            <v>33801</v>
          </cell>
          <cell r="M641" t="str">
            <v>5111 06 03 00 00 00</v>
          </cell>
          <cell r="N641" t="str">
            <v>CFD</v>
          </cell>
          <cell r="O641" t="str">
            <v>Servicios de vigilancia y seguridad en las oficinas de la Financiera Nacional de Desarrollo Agropecuario, Rural, Forestal y Pesquero a nivel nacional</v>
          </cell>
          <cell r="P641">
            <v>41913</v>
          </cell>
          <cell r="Q641">
            <v>42004</v>
          </cell>
          <cell r="R641" t="str">
            <v>Anual</v>
          </cell>
          <cell r="S641">
            <v>1200000</v>
          </cell>
          <cell r="T641" t="str">
            <v>2014_DERMS_17</v>
          </cell>
          <cell r="U641">
            <v>4</v>
          </cell>
          <cell r="V641">
            <v>0</v>
          </cell>
          <cell r="W641" t="str">
            <v>DERMS</v>
          </cell>
        </row>
        <row r="642">
          <cell r="G642" t="str">
            <v>GP 181-14</v>
          </cell>
          <cell r="H642">
            <v>41914</v>
          </cell>
          <cell r="I642" t="str">
            <v>SOCORO ROSARIO OLMEDO MORALES</v>
          </cell>
          <cell r="J642" t="str">
            <v>DERH</v>
          </cell>
          <cell r="K642">
            <v>73059</v>
          </cell>
          <cell r="L642">
            <v>27101</v>
          </cell>
          <cell r="M642" t="str">
            <v>5106 12 00 00 00 00</v>
          </cell>
          <cell r="N642" t="str">
            <v>FACTURA</v>
          </cell>
          <cell r="O642" t="str">
            <v>Adquisición de camisas con el logotipo bordado para el personal institucional de Financiera Nacional de Desarrollo Agropecuario, Rural, Forestal y Pesquero</v>
          </cell>
          <cell r="P642">
            <v>41915</v>
          </cell>
          <cell r="Q642">
            <v>42004</v>
          </cell>
          <cell r="R642" t="str">
            <v>Cancelado</v>
          </cell>
          <cell r="S642">
            <v>0</v>
          </cell>
          <cell r="T642" t="str">
            <v>2014_DERH_36</v>
          </cell>
          <cell r="U642">
            <v>2</v>
          </cell>
          <cell r="V642" t="str">
            <v>X</v>
          </cell>
          <cell r="W642" t="str">
            <v>DERH</v>
          </cell>
        </row>
        <row r="643">
          <cell r="G643" t="str">
            <v>GP 182-14</v>
          </cell>
          <cell r="H643">
            <v>41918</v>
          </cell>
          <cell r="I643" t="str">
            <v>FRANCISCO JAVIER GONÁLEZ RUBIO IRIBARREN</v>
          </cell>
          <cell r="J643" t="str">
            <v>DGAPEASTI</v>
          </cell>
          <cell r="K643">
            <v>72003</v>
          </cell>
          <cell r="L643">
            <v>33901</v>
          </cell>
          <cell r="M643" t="str">
            <v>5111 20 00 00 00 00</v>
          </cell>
          <cell r="N643" t="str">
            <v>FACTURA</v>
          </cell>
          <cell r="O643" t="str">
            <v>Investigación de mercado</v>
          </cell>
          <cell r="P643">
            <v>41918</v>
          </cell>
          <cell r="Q643">
            <v>42004</v>
          </cell>
          <cell r="R643" t="str">
            <v>Anual</v>
          </cell>
          <cell r="S643">
            <v>1700000</v>
          </cell>
          <cell r="T643" t="str">
            <v>2014_DGAPEASTI_01</v>
          </cell>
          <cell r="U643">
            <v>1</v>
          </cell>
          <cell r="V643">
            <v>1</v>
          </cell>
          <cell r="W643" t="str">
            <v>DGAPEASTI</v>
          </cell>
        </row>
        <row r="644">
          <cell r="G644" t="str">
            <v>GP 183-14</v>
          </cell>
          <cell r="H644">
            <v>41920</v>
          </cell>
          <cell r="I644" t="str">
            <v>JOSÉ LEÓN ROMERO</v>
          </cell>
          <cell r="J644" t="str">
            <v>DERH</v>
          </cell>
          <cell r="K644">
            <v>73059</v>
          </cell>
          <cell r="L644">
            <v>33901</v>
          </cell>
          <cell r="M644" t="str">
            <v>5111 20 00 00 00 00</v>
          </cell>
          <cell r="N644" t="str">
            <v>FACTURA</v>
          </cell>
          <cell r="O644" t="str">
            <v>Diagnóstico sobre los servicios especializados en régimen de subcontratación de personal outsourcing</v>
          </cell>
          <cell r="P644">
            <v>41920</v>
          </cell>
          <cell r="Q644">
            <v>42004</v>
          </cell>
          <cell r="R644" t="str">
            <v>Anual</v>
          </cell>
          <cell r="S644">
            <v>2500000</v>
          </cell>
          <cell r="T644" t="str">
            <v>2014_DERH_41</v>
          </cell>
          <cell r="U644">
            <v>3</v>
          </cell>
          <cell r="V644">
            <v>1</v>
          </cell>
          <cell r="W644" t="str">
            <v>DERH</v>
          </cell>
        </row>
        <row r="645">
          <cell r="G645" t="str">
            <v>GP 184-14</v>
          </cell>
          <cell r="H645">
            <v>41921</v>
          </cell>
          <cell r="I645" t="str">
            <v>JOSÉ LEÓN ROMERO</v>
          </cell>
          <cell r="J645" t="str">
            <v>DERH</v>
          </cell>
          <cell r="K645">
            <v>73059</v>
          </cell>
          <cell r="L645">
            <v>27101</v>
          </cell>
          <cell r="M645" t="str">
            <v>5106 12 00 00 00 00</v>
          </cell>
          <cell r="N645" t="str">
            <v>FACTURA</v>
          </cell>
          <cell r="O645" t="str">
            <v>Adquisición de uniformes para personal técnico operativo de Financiera Nacional de Desarrollo Agropecuario, Rural, Forestal y Pesquero</v>
          </cell>
          <cell r="P645">
            <v>41925</v>
          </cell>
          <cell r="Q645">
            <v>42004</v>
          </cell>
          <cell r="R645" t="str">
            <v>Cancelado</v>
          </cell>
          <cell r="S645">
            <v>0</v>
          </cell>
          <cell r="T645" t="str">
            <v>2014_DERH_36</v>
          </cell>
          <cell r="U645">
            <v>3</v>
          </cell>
          <cell r="V645" t="str">
            <v>X</v>
          </cell>
          <cell r="W645" t="str">
            <v>DERH</v>
          </cell>
        </row>
        <row r="646">
          <cell r="G646" t="str">
            <v>GP 185-14</v>
          </cell>
          <cell r="H646">
            <v>41922</v>
          </cell>
          <cell r="I646" t="str">
            <v>NALLELY RODRÍGUEZ REYNA</v>
          </cell>
          <cell r="J646" t="str">
            <v>DECI</v>
          </cell>
          <cell r="K646">
            <v>73002</v>
          </cell>
          <cell r="L646">
            <v>33105</v>
          </cell>
          <cell r="M646" t="str">
            <v>5108 02 01 02 06 00</v>
          </cell>
          <cell r="N646" t="str">
            <v>FACTURA</v>
          </cell>
          <cell r="O646" t="str">
            <v>Evaluación sobre la administración de riesgos ejercicio 2014</v>
          </cell>
          <cell r="P646">
            <v>41961</v>
          </cell>
          <cell r="Q646">
            <v>42369</v>
          </cell>
          <cell r="R646" t="str">
            <v>Multianual</v>
          </cell>
          <cell r="S646">
            <v>60000</v>
          </cell>
          <cell r="T646" t="str">
            <v>2014_DECI_05</v>
          </cell>
          <cell r="U646">
            <v>2</v>
          </cell>
          <cell r="V646">
            <v>1</v>
          </cell>
          <cell r="W646" t="str">
            <v>DECI</v>
          </cell>
        </row>
        <row r="647">
          <cell r="G647" t="str">
            <v>GP 186-14</v>
          </cell>
          <cell r="H647">
            <v>41927</v>
          </cell>
          <cell r="I647" t="str">
            <v>ÓSCAR MENDOZA HENRÍQUEZ</v>
          </cell>
          <cell r="J647" t="str">
            <v>DGAJF</v>
          </cell>
          <cell r="K647">
            <v>72006</v>
          </cell>
          <cell r="L647">
            <v>33605</v>
          </cell>
          <cell r="M647" t="str">
            <v>5111 17 00 00 00 00</v>
          </cell>
          <cell r="N647" t="str">
            <v/>
          </cell>
          <cell r="O647" t="str">
            <v>Publicación de reformas al Estatuto Orgánico de la FND en  el Diario Oficial de la Federación</v>
          </cell>
          <cell r="P647">
            <v>41927</v>
          </cell>
          <cell r="Q647">
            <v>41958</v>
          </cell>
          <cell r="R647" t="str">
            <v>Anual</v>
          </cell>
          <cell r="S647">
            <v>25520</v>
          </cell>
          <cell r="T647" t="str">
            <v>2014_DGAJF_06</v>
          </cell>
          <cell r="U647">
            <v>1</v>
          </cell>
          <cell r="V647">
            <v>0</v>
          </cell>
          <cell r="W647" t="str">
            <v>DGAJF</v>
          </cell>
        </row>
        <row r="648">
          <cell r="G648" t="str">
            <v>GP 187-14</v>
          </cell>
          <cell r="H648">
            <v>41927</v>
          </cell>
          <cell r="I648" t="str">
            <v>FRANCISCO TULANI MURAD</v>
          </cell>
          <cell r="J648" t="str">
            <v>DGAC</v>
          </cell>
          <cell r="K648">
            <v>72002</v>
          </cell>
          <cell r="L648">
            <v>34101</v>
          </cell>
          <cell r="M648" t="str">
            <v>5111 01 10 00 00 00</v>
          </cell>
          <cell r="N648" t="str">
            <v>FACTURA</v>
          </cell>
          <cell r="O648" t="str">
            <v>Ampliación del 20% del monto máximo contratado estipulado en el contrato A-DGAC-34101-028-12 y sus convenios modificatorios A-DGAC-34101-037-13, A-DGAC-34101-044-13 y A-DGAC-34101-034-14 celebrados con Trans Union de México, S.A., SIC, con fundamento en el artículo 52 de la Ley de Adquisiciones, Arrendamientos y Servicios del Sector Público</v>
          </cell>
          <cell r="P648">
            <v>41927</v>
          </cell>
          <cell r="Q648">
            <v>42004</v>
          </cell>
          <cell r="R648" t="str">
            <v>Anual</v>
          </cell>
          <cell r="S648">
            <v>380000</v>
          </cell>
          <cell r="T648" t="str">
            <v>2014_DGAC_04</v>
          </cell>
          <cell r="U648">
            <v>2</v>
          </cell>
          <cell r="V648">
            <v>0</v>
          </cell>
          <cell r="W648" t="str">
            <v>DGAC</v>
          </cell>
        </row>
        <row r="649">
          <cell r="G649" t="str">
            <v>GP 188-14</v>
          </cell>
          <cell r="H649">
            <v>41927</v>
          </cell>
          <cell r="I649" t="str">
            <v>FRANCISCO TULANI MURAD</v>
          </cell>
          <cell r="J649" t="str">
            <v>DGAC</v>
          </cell>
          <cell r="K649">
            <v>72002</v>
          </cell>
          <cell r="L649">
            <v>34101</v>
          </cell>
          <cell r="M649" t="str">
            <v>5111 01 10 00 00 00</v>
          </cell>
          <cell r="N649" t="str">
            <v>FACTURA</v>
          </cell>
          <cell r="O649" t="str">
            <v>Ampliación del 20% del monto máximo contratado estipulado en el contrato A-DGAC-34101-017-12 y sus convenios modificatorios A-DGAC-34101-030-12,A-DGAC-34101-036-13, A-DGAC-34101-045-13 y A-DGAC-34101-033-14 celebrados con Dun &amp; Brasdstreet, S.A., SIC, con fundamento en el artículo 52 de la Ley de Adquisiciones, Arrendamientos y Servicios del Sector Público</v>
          </cell>
          <cell r="P649">
            <v>41927</v>
          </cell>
          <cell r="Q649">
            <v>42004</v>
          </cell>
          <cell r="R649" t="str">
            <v>Anual</v>
          </cell>
          <cell r="S649">
            <v>760000</v>
          </cell>
          <cell r="T649" t="str">
            <v>2014_DGAC_04</v>
          </cell>
          <cell r="U649">
            <v>3</v>
          </cell>
          <cell r="V649">
            <v>0</v>
          </cell>
          <cell r="W649" t="str">
            <v>DGAC</v>
          </cell>
        </row>
        <row r="650">
          <cell r="G650" t="str">
            <v>GP 189-14</v>
          </cell>
          <cell r="H650">
            <v>41934</v>
          </cell>
          <cell r="I650" t="str">
            <v>JUAN CARLOS BONILLA RIVERA</v>
          </cell>
          <cell r="J650" t="str">
            <v>DETI</v>
          </cell>
          <cell r="K650">
            <v>72003</v>
          </cell>
          <cell r="L650">
            <v>33901</v>
          </cell>
          <cell r="M650" t="str">
            <v>5111 20 00 00 00 00</v>
          </cell>
          <cell r="N650" t="str">
            <v>FACTURA</v>
          </cell>
          <cell r="O650" t="str">
            <v>Integración al Sistema de Pagos Electrónicos Interbancarios (SPEI)</v>
          </cell>
          <cell r="P650">
            <v>41934</v>
          </cell>
          <cell r="Q650">
            <v>42004</v>
          </cell>
          <cell r="R650" t="str">
            <v>Anual</v>
          </cell>
          <cell r="S650">
            <v>272284</v>
          </cell>
          <cell r="T650" t="str">
            <v>2014_DETI_</v>
          </cell>
          <cell r="U650">
            <v>1</v>
          </cell>
          <cell r="V650">
            <v>0</v>
          </cell>
          <cell r="W650" t="str">
            <v>DETI</v>
          </cell>
        </row>
        <row r="651">
          <cell r="G651" t="str">
            <v>GP 190-14</v>
          </cell>
          <cell r="H651">
            <v>41934</v>
          </cell>
          <cell r="I651" t="str">
            <v>JOSÉ LEÓN ROMERO</v>
          </cell>
          <cell r="J651" t="str">
            <v>DERH</v>
          </cell>
          <cell r="K651">
            <v>73059</v>
          </cell>
          <cell r="L651">
            <v>33104</v>
          </cell>
          <cell r="M651" t="str">
            <v>5108 02 01 02 03 00</v>
          </cell>
          <cell r="N651" t="str">
            <v>FACTURA</v>
          </cell>
          <cell r="O651" t="str">
            <v>Estudio prospectivo en materia de recursos humanos</v>
          </cell>
          <cell r="P651">
            <v>41934</v>
          </cell>
          <cell r="Q651">
            <v>42004</v>
          </cell>
          <cell r="R651" t="str">
            <v>Anual</v>
          </cell>
          <cell r="S651">
            <v>1200000</v>
          </cell>
          <cell r="T651" t="str">
            <v>2014_DERH_39</v>
          </cell>
          <cell r="U651">
            <v>1</v>
          </cell>
          <cell r="V651">
            <v>0</v>
          </cell>
          <cell r="W651" t="str">
            <v>DERH</v>
          </cell>
        </row>
        <row r="652">
          <cell r="G652" t="str">
            <v>GP 191-14</v>
          </cell>
          <cell r="H652">
            <v>41935</v>
          </cell>
          <cell r="I652" t="str">
            <v>FERNANDO PÉREZ GUERRERO</v>
          </cell>
          <cell r="J652" t="str">
            <v>DERH</v>
          </cell>
          <cell r="K652">
            <v>73059</v>
          </cell>
          <cell r="L652">
            <v>33901</v>
          </cell>
          <cell r="M652" t="str">
            <v>5111 20 00 00 00 00</v>
          </cell>
          <cell r="N652" t="str">
            <v>FACTURA</v>
          </cell>
          <cell r="O652" t="str">
            <v>Valuación actuarial del pasivo generado por la prima de antigüedad e indemnización legal al 31 de diciembre del 2014 de acuerdo a los lineamientos establecidos en el NIF D-3 para el personal de la Financiera</v>
          </cell>
          <cell r="P652">
            <v>41935</v>
          </cell>
          <cell r="Q652">
            <v>42004</v>
          </cell>
          <cell r="R652" t="str">
            <v>Anual</v>
          </cell>
          <cell r="S652">
            <v>80000</v>
          </cell>
          <cell r="T652" t="str">
            <v>2014_DERH_41</v>
          </cell>
          <cell r="U652">
            <v>4</v>
          </cell>
          <cell r="V652">
            <v>0</v>
          </cell>
          <cell r="W652" t="str">
            <v>DERH</v>
          </cell>
        </row>
        <row r="653">
          <cell r="G653" t="str">
            <v>GP 192-14</v>
          </cell>
          <cell r="H653">
            <v>41935</v>
          </cell>
          <cell r="I653" t="str">
            <v>SOCORRO ROSARIO OLMEDO MORALES</v>
          </cell>
          <cell r="J653" t="str">
            <v>DERH</v>
          </cell>
          <cell r="K653">
            <v>73059</v>
          </cell>
          <cell r="L653">
            <v>27101</v>
          </cell>
          <cell r="M653" t="str">
            <v>5106 12 00 00 00 00</v>
          </cell>
          <cell r="N653" t="str">
            <v>FACTURA</v>
          </cell>
          <cell r="O653" t="str">
            <v>Adquisición de camisas con el logotipo bordado para el personal institucional de Financiera Nacional de Desarrollo Agropecuario, Rural, Forestal y Pesquero</v>
          </cell>
          <cell r="P653">
            <v>41935</v>
          </cell>
          <cell r="Q653">
            <v>42004</v>
          </cell>
          <cell r="R653" t="str">
            <v>Anual</v>
          </cell>
          <cell r="S653">
            <v>285000</v>
          </cell>
          <cell r="T653" t="str">
            <v>2014_DERH_36</v>
          </cell>
          <cell r="U653">
            <v>4</v>
          </cell>
          <cell r="V653">
            <v>1</v>
          </cell>
          <cell r="W653" t="str">
            <v>DERH</v>
          </cell>
        </row>
        <row r="654">
          <cell r="G654" t="str">
            <v>GP 193-14</v>
          </cell>
          <cell r="H654">
            <v>41936</v>
          </cell>
          <cell r="I654" t="str">
            <v>IGNACIO SOBERANES CORTÉS</v>
          </cell>
          <cell r="J654" t="str">
            <v>DERMS</v>
          </cell>
          <cell r="K654">
            <v>73062</v>
          </cell>
          <cell r="L654">
            <v>35501</v>
          </cell>
          <cell r="M654" t="str">
            <v>5111 05 02 01 00 00</v>
          </cell>
          <cell r="N654" t="str">
            <v>CFDI</v>
          </cell>
          <cell r="O654" t="str">
            <v>Servicio de mantenimiento preventivo y correctivo a nivel nacional del parque vehicular de la Financiera Nacional de Desarrollo Agropecuario, Rural, Forestal y Pesquero</v>
          </cell>
          <cell r="P654">
            <v>41939</v>
          </cell>
          <cell r="Q654">
            <v>42004</v>
          </cell>
          <cell r="R654" t="str">
            <v>Anual</v>
          </cell>
          <cell r="S654">
            <v>150000</v>
          </cell>
          <cell r="T654" t="str">
            <v>2014_DERMS_26</v>
          </cell>
          <cell r="U654">
            <v>2</v>
          </cell>
          <cell r="V654">
            <v>0</v>
          </cell>
          <cell r="W654" t="str">
            <v>DERMS</v>
          </cell>
        </row>
        <row r="655">
          <cell r="G655" t="str">
            <v>GP 194-14</v>
          </cell>
          <cell r="H655">
            <v>41939</v>
          </cell>
          <cell r="I655" t="str">
            <v>FRANCISCO JAVIER GONZÁLEZ RUBIO IRIBARREN</v>
          </cell>
          <cell r="J655" t="str">
            <v>COMSOC</v>
          </cell>
          <cell r="K655">
            <v>72003</v>
          </cell>
          <cell r="L655">
            <v>36201</v>
          </cell>
          <cell r="M655" t="str">
            <v>5110 01 04 00 00 00</v>
          </cell>
          <cell r="N655" t="str">
            <v>FACTURA</v>
          </cell>
          <cell r="O655" t="str">
            <v>Publicación de cintillos en periódicos impresos</v>
          </cell>
          <cell r="P655">
            <v>41939</v>
          </cell>
          <cell r="Q655">
            <v>42004</v>
          </cell>
          <cell r="R655" t="str">
            <v>Anual</v>
          </cell>
          <cell r="S655">
            <v>5500000</v>
          </cell>
          <cell r="T655" t="str">
            <v>2014_COMSOC_03</v>
          </cell>
          <cell r="U655">
            <v>1</v>
          </cell>
          <cell r="V655">
            <v>0</v>
          </cell>
          <cell r="W655" t="str">
            <v>COMSOC</v>
          </cell>
        </row>
        <row r="656">
          <cell r="G656" t="str">
            <v>GP 195-14</v>
          </cell>
          <cell r="H656">
            <v>41939</v>
          </cell>
          <cell r="I656" t="str">
            <v>FRANCISCO JAVIER GONZÁLEZ RUBIO IRIBARREN</v>
          </cell>
          <cell r="J656" t="str">
            <v>COMSOC</v>
          </cell>
          <cell r="K656">
            <v>72003</v>
          </cell>
          <cell r="L656">
            <v>36201</v>
          </cell>
          <cell r="M656" t="str">
            <v>5110 01 90 00 00 00</v>
          </cell>
          <cell r="N656" t="str">
            <v>FACTURA</v>
          </cell>
          <cell r="O656" t="str">
            <v>Publicidad impresa en aeropuertos y centrales de autobuses</v>
          </cell>
          <cell r="P656">
            <v>41939</v>
          </cell>
          <cell r="Q656">
            <v>42004</v>
          </cell>
          <cell r="R656" t="str">
            <v>Anual</v>
          </cell>
          <cell r="S656">
            <v>1800000</v>
          </cell>
          <cell r="T656" t="str">
            <v>2014_COMSOC_03</v>
          </cell>
          <cell r="U656">
            <v>2</v>
          </cell>
          <cell r="V656">
            <v>0</v>
          </cell>
          <cell r="W656" t="str">
            <v>COMSOC</v>
          </cell>
        </row>
        <row r="657">
          <cell r="G657" t="str">
            <v>GP 196-14</v>
          </cell>
          <cell r="H657">
            <v>41939</v>
          </cell>
          <cell r="I657" t="str">
            <v>FRANCISCO JAVIER GONZÁLEZ RUBIO IRIBARREN</v>
          </cell>
          <cell r="J657" t="str">
            <v>COMSOC</v>
          </cell>
          <cell r="K657">
            <v>72003</v>
          </cell>
          <cell r="L657">
            <v>36201</v>
          </cell>
          <cell r="M657" t="str">
            <v>5110 01 90 00 00 00</v>
          </cell>
          <cell r="N657" t="str">
            <v>FACTURA</v>
          </cell>
          <cell r="O657" t="str">
            <v>Publicación de banners en sitios web</v>
          </cell>
          <cell r="P657">
            <v>41939</v>
          </cell>
          <cell r="Q657">
            <v>42004</v>
          </cell>
          <cell r="R657" t="str">
            <v>Anual</v>
          </cell>
          <cell r="S657">
            <v>1200000</v>
          </cell>
          <cell r="T657" t="str">
            <v>2014_COMSOC_03</v>
          </cell>
          <cell r="U657">
            <v>3</v>
          </cell>
          <cell r="V657">
            <v>0</v>
          </cell>
          <cell r="W657" t="str">
            <v>COMSOC</v>
          </cell>
        </row>
        <row r="658">
          <cell r="G658" t="str">
            <v>GP 197-14</v>
          </cell>
          <cell r="H658">
            <v>41939</v>
          </cell>
          <cell r="I658" t="str">
            <v>FRANCISCO JAVIER GONZÁLEZ RUBIO IRIBARREN</v>
          </cell>
          <cell r="J658" t="str">
            <v>COMSOC</v>
          </cell>
          <cell r="K658">
            <v>72003</v>
          </cell>
          <cell r="L658">
            <v>33604</v>
          </cell>
          <cell r="M658" t="str">
            <v>5110 02 00 00 00 00</v>
          </cell>
          <cell r="N658" t="str">
            <v>FACTURA</v>
          </cell>
          <cell r="O658" t="str">
            <v>Impresión y producción de material promocional</v>
          </cell>
          <cell r="P658">
            <v>41939</v>
          </cell>
          <cell r="Q658">
            <v>42004</v>
          </cell>
          <cell r="R658" t="str">
            <v>Anual</v>
          </cell>
          <cell r="S658">
            <v>350000</v>
          </cell>
          <cell r="T658" t="str">
            <v>2014_COMSOC_01</v>
          </cell>
          <cell r="U658">
            <v>1</v>
          </cell>
          <cell r="V658">
            <v>1</v>
          </cell>
          <cell r="W658" t="str">
            <v>COMSOC</v>
          </cell>
        </row>
        <row r="659">
          <cell r="G659" t="str">
            <v>GP 198-14</v>
          </cell>
          <cell r="H659">
            <v>41939</v>
          </cell>
          <cell r="I659" t="str">
            <v>FRANCISCO JAVIER GONZÁLEZ RUBIO IRIBARREN</v>
          </cell>
          <cell r="J659" t="str">
            <v>COMSOC</v>
          </cell>
          <cell r="K659">
            <v>72003</v>
          </cell>
          <cell r="L659">
            <v>33604</v>
          </cell>
          <cell r="M659" t="str">
            <v>5110 02 00 00 00 00</v>
          </cell>
          <cell r="N659" t="str">
            <v>FACTURA</v>
          </cell>
          <cell r="O659" t="str">
            <v>Impresión de folleto institucional</v>
          </cell>
          <cell r="P659">
            <v>41939</v>
          </cell>
          <cell r="Q659">
            <v>42004</v>
          </cell>
          <cell r="R659" t="str">
            <v>Anual</v>
          </cell>
          <cell r="S659">
            <v>350000</v>
          </cell>
          <cell r="T659" t="str">
            <v>2014_COMSOC_01</v>
          </cell>
          <cell r="U659">
            <v>2</v>
          </cell>
          <cell r="V659">
            <v>1</v>
          </cell>
          <cell r="W659" t="str">
            <v>COMSOC</v>
          </cell>
        </row>
        <row r="660">
          <cell r="G660" t="str">
            <v>GP 199-14</v>
          </cell>
          <cell r="H660">
            <v>41940</v>
          </cell>
          <cell r="I660" t="str">
            <v>JOSÉ LEÓN ROMERO</v>
          </cell>
          <cell r="J660" t="str">
            <v>DERH</v>
          </cell>
          <cell r="K660">
            <v>73059</v>
          </cell>
          <cell r="L660">
            <v>27101</v>
          </cell>
          <cell r="M660" t="str">
            <v>5106 12 00 00 00 00</v>
          </cell>
          <cell r="N660" t="str">
            <v>FACTURA</v>
          </cell>
          <cell r="O660" t="str">
            <v>Adquisición de uniformes para el personal operativo de Financiera Nacional de Desarrollo Agropecuario, Rural, Forestal y Pesquero</v>
          </cell>
          <cell r="P660">
            <v>41940</v>
          </cell>
          <cell r="Q660">
            <v>42004</v>
          </cell>
          <cell r="R660" t="str">
            <v>Anual</v>
          </cell>
          <cell r="S660">
            <v>1785000</v>
          </cell>
          <cell r="T660" t="str">
            <v>2014_DERH_36</v>
          </cell>
          <cell r="U660">
            <v>5</v>
          </cell>
          <cell r="V660">
            <v>0</v>
          </cell>
          <cell r="W660" t="str">
            <v>DERH</v>
          </cell>
        </row>
        <row r="661">
          <cell r="G661" t="str">
            <v>GP 200-14</v>
          </cell>
          <cell r="H661">
            <v>41941</v>
          </cell>
          <cell r="I661" t="str">
            <v>FRANCISCO TULANI MURAD</v>
          </cell>
          <cell r="J661" t="str">
            <v>DGAC</v>
          </cell>
          <cell r="K661">
            <v>72002</v>
          </cell>
          <cell r="L661">
            <v>34101</v>
          </cell>
          <cell r="M661" t="str">
            <v>5111 01 10 00 00 00</v>
          </cell>
          <cell r="N661" t="str">
            <v>FACTURA</v>
          </cell>
          <cell r="O661" t="str">
            <v>Servicio de recopilación, manejo y envío de información relativa al historial crediticio de personas físicas y morales con actividad empresarial, respecto a la contratación plurianual 2014-2017, de conformidad con el oficio de autorización DG/026/2014 del 23/10/14</v>
          </cell>
          <cell r="P661">
            <v>41944</v>
          </cell>
          <cell r="Q661">
            <v>42004</v>
          </cell>
          <cell r="R661" t="str">
            <v>Anual</v>
          </cell>
          <cell r="S661">
            <v>1000000</v>
          </cell>
          <cell r="T661" t="str">
            <v>2014_DGAC_04</v>
          </cell>
          <cell r="U661">
            <v>4</v>
          </cell>
          <cell r="V661">
            <v>1</v>
          </cell>
          <cell r="W661" t="str">
            <v>DGAC</v>
          </cell>
        </row>
        <row r="662">
          <cell r="G662" t="str">
            <v>GP 201-14</v>
          </cell>
          <cell r="H662">
            <v>41941</v>
          </cell>
          <cell r="I662" t="str">
            <v>FRANCISCO TULANI MURAD</v>
          </cell>
          <cell r="J662" t="str">
            <v>DGAC</v>
          </cell>
          <cell r="K662">
            <v>72002</v>
          </cell>
          <cell r="L662">
            <v>34101</v>
          </cell>
          <cell r="M662" t="str">
            <v>5111 01 10 00 00 00</v>
          </cell>
          <cell r="N662" t="str">
            <v>FACTURA</v>
          </cell>
          <cell r="O662" t="str">
            <v>Servicio de recopilación, manejo y envío de información relativa al historial crediticio de personas físicas y morales con actividad empresarial, respecto a la contratación plurianual 2014-2017, de conformidad con el oficio de autorización DG/026/2014 del 23/10/14</v>
          </cell>
          <cell r="P662">
            <v>41944</v>
          </cell>
          <cell r="Q662">
            <v>42004</v>
          </cell>
          <cell r="R662" t="str">
            <v>Anual</v>
          </cell>
          <cell r="S662">
            <v>600000</v>
          </cell>
          <cell r="T662" t="str">
            <v>2014_DGAC_04</v>
          </cell>
          <cell r="U662">
            <v>5</v>
          </cell>
          <cell r="V662">
            <v>1</v>
          </cell>
          <cell r="W662" t="str">
            <v>DGAC</v>
          </cell>
        </row>
        <row r="663">
          <cell r="G663" t="str">
            <v>GP 202-14</v>
          </cell>
          <cell r="H663">
            <v>41941</v>
          </cell>
          <cell r="I663" t="str">
            <v>NALLELY RODRÍGUEZ REYNA</v>
          </cell>
          <cell r="J663" t="str">
            <v>DECI</v>
          </cell>
          <cell r="K663">
            <v>73002</v>
          </cell>
          <cell r="L663">
            <v>33105</v>
          </cell>
          <cell r="M663" t="str">
            <v>5108 02 01 02 06 00</v>
          </cell>
          <cell r="N663" t="str">
            <v>FACTURA</v>
          </cell>
          <cell r="O663" t="str">
            <v xml:space="preserve">Diagnóstico de impacto al negocio, diagnóstico de datos personales y diagnóstico de riesgos </v>
          </cell>
          <cell r="P663">
            <v>41963</v>
          </cell>
          <cell r="Q663">
            <v>42004</v>
          </cell>
          <cell r="R663" t="str">
            <v>Anual</v>
          </cell>
          <cell r="S663">
            <v>720000</v>
          </cell>
          <cell r="T663" t="str">
            <v>2014_DECI_08</v>
          </cell>
          <cell r="U663">
            <v>2</v>
          </cell>
          <cell r="V663">
            <v>1</v>
          </cell>
          <cell r="W663" t="str">
            <v>DECI</v>
          </cell>
        </row>
        <row r="664">
          <cell r="G664" t="str">
            <v>GP 203-14</v>
          </cell>
          <cell r="H664">
            <v>41941</v>
          </cell>
          <cell r="I664" t="str">
            <v>NALLELY RODRÍGUEZ REYNA</v>
          </cell>
          <cell r="J664" t="str">
            <v>DECI</v>
          </cell>
          <cell r="K664">
            <v>73002</v>
          </cell>
          <cell r="L664">
            <v>33104</v>
          </cell>
          <cell r="M664" t="str">
            <v>5108 02 01 02 04 00</v>
          </cell>
          <cell r="N664" t="str">
            <v>FACTURA</v>
          </cell>
          <cell r="O664" t="str">
            <v>Contratación del servicio de audtoría externa para dictaminar los estados financieros del 1o de enero al 31 de diciembre de 2014, de la Financiera Nacional de Desarrollo Agropecuario, Rural, Forestal y Pesquero</v>
          </cell>
          <cell r="P664">
            <v>41956</v>
          </cell>
          <cell r="Q664">
            <v>42004</v>
          </cell>
          <cell r="R664" t="str">
            <v>Anual</v>
          </cell>
          <cell r="S664">
            <v>405247.6</v>
          </cell>
          <cell r="T664" t="str">
            <v>2014_DECI_02</v>
          </cell>
          <cell r="U664">
            <v>3</v>
          </cell>
          <cell r="V664">
            <v>1</v>
          </cell>
          <cell r="W664" t="str">
            <v>DECI</v>
          </cell>
        </row>
        <row r="665">
          <cell r="G665" t="str">
            <v>GP 204-14</v>
          </cell>
          <cell r="H665">
            <v>41941</v>
          </cell>
          <cell r="I665" t="str">
            <v>HORTENCIO GUAJARDO MONCADA</v>
          </cell>
          <cell r="J665" t="str">
            <v>DGAJF</v>
          </cell>
          <cell r="K665">
            <v>72006</v>
          </cell>
          <cell r="L665">
            <v>33901</v>
          </cell>
          <cell r="M665" t="str">
            <v>5111 20 00 00 00 00</v>
          </cell>
          <cell r="N665" t="str">
            <v>FACTURA</v>
          </cell>
          <cell r="O665" t="str">
            <v>Servicio de apoyo a la función directiva en materia de revisión y diagnóstico de los procesos internos de carácter jurídico</v>
          </cell>
          <cell r="P665">
            <v>41944</v>
          </cell>
          <cell r="Q665">
            <v>42004</v>
          </cell>
          <cell r="R665" t="str">
            <v>Anual</v>
          </cell>
          <cell r="S665">
            <v>325000</v>
          </cell>
          <cell r="T665" t="str">
            <v>2014_DGAJF_07</v>
          </cell>
          <cell r="U665">
            <v>2</v>
          </cell>
          <cell r="V665">
            <v>1</v>
          </cell>
          <cell r="W665" t="str">
            <v>DGAJF</v>
          </cell>
        </row>
        <row r="666">
          <cell r="G666" t="str">
            <v>GP 205-14</v>
          </cell>
          <cell r="H666">
            <v>41941</v>
          </cell>
          <cell r="I666" t="str">
            <v>CATALINA BONNEFOI MONROY</v>
          </cell>
          <cell r="J666" t="str">
            <v>DGAFPN</v>
          </cell>
          <cell r="K666">
            <v>72004</v>
          </cell>
          <cell r="L666">
            <v>33901</v>
          </cell>
          <cell r="M666" t="str">
            <v>5111 20 00 00 00 00</v>
          </cell>
          <cell r="N666" t="str">
            <v>FACTURA</v>
          </cell>
          <cell r="O666" t="str">
            <v>Diseño e implementación de un fideicomiso para pequeños productores</v>
          </cell>
          <cell r="P666">
            <v>41946</v>
          </cell>
          <cell r="Q666">
            <v>42004</v>
          </cell>
          <cell r="R666" t="str">
            <v>Anual</v>
          </cell>
          <cell r="S666">
            <v>800000</v>
          </cell>
          <cell r="T666" t="str">
            <v>2014_DGAFPN_01</v>
          </cell>
          <cell r="U666">
            <v>1</v>
          </cell>
          <cell r="V666">
            <v>0</v>
          </cell>
          <cell r="W666" t="str">
            <v>DGAFPN</v>
          </cell>
        </row>
        <row r="667">
          <cell r="G667" t="str">
            <v>GP 206-14</v>
          </cell>
          <cell r="H667">
            <v>41943</v>
          </cell>
          <cell r="I667" t="str">
            <v>JAVIER HUMBERTO VÁZQUEZ MORALES</v>
          </cell>
          <cell r="J667" t="str">
            <v>UAIR</v>
          </cell>
          <cell r="K667">
            <v>75009</v>
          </cell>
          <cell r="L667">
            <v>33901</v>
          </cell>
          <cell r="M667" t="str">
            <v>5111 20 00 00 00 00</v>
          </cell>
          <cell r="N667" t="str">
            <v>FACTURA</v>
          </cell>
          <cell r="O667" t="str">
            <v>Contratación del servicio de análisis de riesgos, seguimiento y capacitación de la administración de los activos y pasivos de la  Financiera Nacional de Desarrollo Agropecuario, Rural, Forestal y Pesquero</v>
          </cell>
          <cell r="P667">
            <v>41953</v>
          </cell>
          <cell r="Q667">
            <v>42004</v>
          </cell>
          <cell r="R667" t="str">
            <v>Anual</v>
          </cell>
          <cell r="S667">
            <v>100000</v>
          </cell>
          <cell r="T667" t="str">
            <v>2014_UAIR_01</v>
          </cell>
          <cell r="U667">
            <v>2</v>
          </cell>
          <cell r="V667">
            <v>1</v>
          </cell>
          <cell r="W667" t="str">
            <v>UAIR</v>
          </cell>
        </row>
        <row r="668">
          <cell r="G668" t="str">
            <v>GP 207-14</v>
          </cell>
          <cell r="H668">
            <v>41943</v>
          </cell>
          <cell r="I668" t="str">
            <v>IGNACIO SOBERANES CORTÉS</v>
          </cell>
          <cell r="J668" t="str">
            <v>DERMS</v>
          </cell>
          <cell r="K668">
            <v>73062</v>
          </cell>
          <cell r="L668">
            <v>32503</v>
          </cell>
          <cell r="M668" t="str">
            <v>5109 03 01 01 01 00</v>
          </cell>
          <cell r="N668" t="str">
            <v>FACTURA</v>
          </cell>
          <cell r="O668" t="str">
            <v>Ampliación del 2.55% del contrato de servicio de arrendamiento integral de 1 vehículo blindado para uso del corporativo de la Financiera Rural</v>
          </cell>
          <cell r="P668">
            <v>41996</v>
          </cell>
          <cell r="Q668">
            <v>42004</v>
          </cell>
          <cell r="R668" t="str">
            <v>Anual</v>
          </cell>
          <cell r="S668">
            <v>7779</v>
          </cell>
          <cell r="T668" t="str">
            <v>2014_DERMS_12</v>
          </cell>
          <cell r="U668">
            <v>3</v>
          </cell>
          <cell r="V668">
            <v>0</v>
          </cell>
          <cell r="W668" t="str">
            <v>DERMS</v>
          </cell>
        </row>
        <row r="669">
          <cell r="G669" t="str">
            <v>GP 208-14</v>
          </cell>
          <cell r="H669">
            <v>41943</v>
          </cell>
          <cell r="I669" t="str">
            <v>IGNACIO SOBERANES CORTÉS</v>
          </cell>
          <cell r="J669" t="str">
            <v>DERMS</v>
          </cell>
          <cell r="K669">
            <v>73062</v>
          </cell>
          <cell r="L669">
            <v>22104</v>
          </cell>
          <cell r="M669" t="str">
            <v>5106 15 01 00 00 00</v>
          </cell>
          <cell r="N669" t="str">
            <v>FACTURA</v>
          </cell>
          <cell r="O669" t="str">
            <v>Ampliación del monto en un 20% al pedido No 004/14 adquisición de perecederos y productos alimenticios destinados al servicio de comedor de la Financiera Nacional de Desarrollo Agropecuario, Rural, Forestal y Pesquero.</v>
          </cell>
          <cell r="P669">
            <v>41958</v>
          </cell>
          <cell r="Q669">
            <v>42004</v>
          </cell>
          <cell r="R669" t="str">
            <v>Anual</v>
          </cell>
          <cell r="S669">
            <v>65200</v>
          </cell>
          <cell r="T669" t="str">
            <v>2014_DERMS_05</v>
          </cell>
          <cell r="U669">
            <v>3</v>
          </cell>
          <cell r="V669">
            <v>0</v>
          </cell>
          <cell r="W669" t="str">
            <v>DERMS</v>
          </cell>
        </row>
        <row r="670">
          <cell r="G670" t="str">
            <v>GP 209-14</v>
          </cell>
          <cell r="H670">
            <v>41943</v>
          </cell>
          <cell r="I670" t="str">
            <v>IGNACIO SOBERANES CORTÉS</v>
          </cell>
          <cell r="J670" t="str">
            <v>DERMS</v>
          </cell>
          <cell r="K670">
            <v>73062</v>
          </cell>
          <cell r="L670">
            <v>22104</v>
          </cell>
          <cell r="M670" t="str">
            <v>5106 15 01 00 00 00</v>
          </cell>
          <cell r="N670" t="str">
            <v>FACTURA</v>
          </cell>
          <cell r="O670" t="str">
            <v>Ampliación del monto en un 9% al pedido No 004/14 adquisición de perecederos y productos alimenticios destinados al servicio de comedor de la Financiera Nacional de Desarrollo Agropecuario, Rural, Forestal y Pesquero.</v>
          </cell>
          <cell r="P670">
            <v>41974</v>
          </cell>
          <cell r="Q670">
            <v>42004</v>
          </cell>
          <cell r="R670" t="str">
            <v>Cancelado</v>
          </cell>
          <cell r="S670">
            <v>0</v>
          </cell>
          <cell r="T670" t="str">
            <v>2014_DERMS_05</v>
          </cell>
          <cell r="U670">
            <v>4</v>
          </cell>
          <cell r="V670" t="str">
            <v>X</v>
          </cell>
          <cell r="W670" t="str">
            <v>DERMS</v>
          </cell>
        </row>
        <row r="671">
          <cell r="G671" t="str">
            <v>GP 210-14</v>
          </cell>
          <cell r="H671">
            <v>41943</v>
          </cell>
          <cell r="I671" t="str">
            <v>IGNACIO SOBERANES CORTÉS</v>
          </cell>
          <cell r="J671" t="str">
            <v>DERMS</v>
          </cell>
          <cell r="K671">
            <v>73062</v>
          </cell>
          <cell r="L671">
            <v>22104</v>
          </cell>
          <cell r="M671" t="str">
            <v>5111 19 00 00 00 00</v>
          </cell>
          <cell r="N671" t="str">
            <v>FACTURA</v>
          </cell>
          <cell r="O671" t="str">
            <v>Ampliación del monto en un 20% al pedido No 003/14 para el suministro de agua purificada en las instalaciones de la Financiera Nacional de Desarrollo Agropecuario, Rural, Forestal y Pesquero.</v>
          </cell>
          <cell r="P671">
            <v>41958</v>
          </cell>
          <cell r="Q671">
            <v>42004</v>
          </cell>
          <cell r="R671" t="str">
            <v>Anual</v>
          </cell>
          <cell r="S671">
            <v>30000</v>
          </cell>
          <cell r="T671" t="str">
            <v>2014_DERMS_04</v>
          </cell>
          <cell r="U671">
            <v>3</v>
          </cell>
          <cell r="V671">
            <v>0</v>
          </cell>
          <cell r="W671" t="str">
            <v>DERMS</v>
          </cell>
        </row>
        <row r="672">
          <cell r="G672" t="str">
            <v>GP 211-14</v>
          </cell>
          <cell r="H672">
            <v>41949</v>
          </cell>
          <cell r="I672" t="str">
            <v>JOSÉ LEÓN ROMERO</v>
          </cell>
          <cell r="J672" t="str">
            <v>DERH</v>
          </cell>
          <cell r="K672">
            <v>73059</v>
          </cell>
          <cell r="L672">
            <v>14406</v>
          </cell>
          <cell r="M672" t="str">
            <v>5111 07 09 00 00 00</v>
          </cell>
          <cell r="N672" t="str">
            <v>FACTURA</v>
          </cell>
          <cell r="O672" t="str">
            <v>Contratación del Seguro de Responsabilidad Civil para el personal de mando de la Financiera Nacional de Desarrollo Agrupecuario, Rural, Forestal y Pesquero</v>
          </cell>
          <cell r="P672">
            <v>41949</v>
          </cell>
          <cell r="Q672">
            <v>42004</v>
          </cell>
          <cell r="R672" t="str">
            <v>Anual</v>
          </cell>
          <cell r="S672">
            <v>2500000</v>
          </cell>
          <cell r="T672" t="str">
            <v>2014_DERH_99</v>
          </cell>
          <cell r="U672">
            <v>1</v>
          </cell>
          <cell r="V672">
            <v>0</v>
          </cell>
          <cell r="W672" t="str">
            <v>DERH</v>
          </cell>
        </row>
        <row r="673">
          <cell r="G673" t="str">
            <v>GP 212-14</v>
          </cell>
          <cell r="H673">
            <v>41958</v>
          </cell>
          <cell r="I673" t="str">
            <v>IGNACIO SOBERANES CORTÉS</v>
          </cell>
          <cell r="J673" t="str">
            <v>DERMS</v>
          </cell>
          <cell r="K673">
            <v>73062</v>
          </cell>
          <cell r="L673">
            <v>33901</v>
          </cell>
          <cell r="M673" t="str">
            <v>5111 20 00 00 00 00</v>
          </cell>
          <cell r="N673" t="str">
            <v>CFDI</v>
          </cell>
          <cell r="O673" t="str">
            <v>Servicio intergal de renta de equipos de traducción simultánea</v>
          </cell>
          <cell r="P673">
            <v>41953</v>
          </cell>
          <cell r="Q673">
            <v>41971</v>
          </cell>
          <cell r="R673" t="str">
            <v>Anual</v>
          </cell>
          <cell r="S673">
            <v>62000</v>
          </cell>
          <cell r="T673" t="str">
            <v>2014_DERMS_43</v>
          </cell>
          <cell r="U673">
            <v>7</v>
          </cell>
          <cell r="V673">
            <v>1</v>
          </cell>
          <cell r="W673" t="str">
            <v>DERMS</v>
          </cell>
        </row>
        <row r="674">
          <cell r="G674" t="str">
            <v xml:space="preserve"> </v>
          </cell>
          <cell r="U674">
            <v>11</v>
          </cell>
          <cell r="V674" t="str">
            <v>X</v>
          </cell>
          <cell r="W674" t="str">
            <v/>
          </cell>
        </row>
        <row r="675">
          <cell r="G675" t="str">
            <v>GP OLI-01-001-15</v>
          </cell>
          <cell r="H675">
            <v>42038</v>
          </cell>
          <cell r="I675" t="str">
            <v>IGNACIO SOBERANES CORTÉS</v>
          </cell>
          <cell r="J675" t="str">
            <v>DERMS</v>
          </cell>
          <cell r="K675">
            <v>73062</v>
          </cell>
          <cell r="L675">
            <v>62202</v>
          </cell>
          <cell r="M675" t="str">
            <v>1601 03 00 00 00 00</v>
          </cell>
          <cell r="N675" t="str">
            <v>CFDI</v>
          </cell>
          <cell r="O675" t="str">
            <v>Suministro y colocación de cortina enrollable para acceso principal, en tabletas de lámina galvanizada, muro sobre barda perimetral y servicio relacionado a la obra pública</v>
          </cell>
          <cell r="P675">
            <v>42005</v>
          </cell>
          <cell r="Q675">
            <v>42369</v>
          </cell>
          <cell r="R675" t="str">
            <v>Anual</v>
          </cell>
          <cell r="S675">
            <v>435000</v>
          </cell>
          <cell r="T675" t="str">
            <v>2015_DERMS_58</v>
          </cell>
          <cell r="U675">
            <v>1</v>
          </cell>
          <cell r="V675">
            <v>0</v>
          </cell>
          <cell r="W675" t="str">
            <v>DERMS</v>
          </cell>
        </row>
        <row r="676">
          <cell r="G676" t="str">
            <v>GP 001-15</v>
          </cell>
          <cell r="H676">
            <v>41953</v>
          </cell>
          <cell r="I676" t="str">
            <v>IGNACIO SOBERANES CORTÉS</v>
          </cell>
          <cell r="J676" t="str">
            <v>DERMS</v>
          </cell>
          <cell r="K676">
            <v>73062</v>
          </cell>
          <cell r="L676">
            <v>31501</v>
          </cell>
          <cell r="M676" t="str">
            <v>5111 11 02 02 00 00</v>
          </cell>
          <cell r="N676" t="str">
            <v>CFDI</v>
          </cell>
          <cell r="O676" t="str">
            <v>Ampliación del 20% al contrato A-DERMS-31501-031-13, servicio de telefonía celular para las oficinas de Financiera Nacional de Desarrollo Agropecuario, Rural, Forestal y Pesquero (Antes Financiera Rural)</v>
          </cell>
          <cell r="P676">
            <v>42005</v>
          </cell>
          <cell r="Q676">
            <v>42094</v>
          </cell>
          <cell r="R676" t="str">
            <v>Multianual</v>
          </cell>
          <cell r="S676">
            <v>176000</v>
          </cell>
          <cell r="T676" t="str">
            <v>2015_DERMS_15</v>
          </cell>
          <cell r="U676">
            <v>1</v>
          </cell>
          <cell r="V676">
            <v>1</v>
          </cell>
          <cell r="W676" t="str">
            <v>DERMS</v>
          </cell>
        </row>
        <row r="677">
          <cell r="G677" t="str">
            <v>GP 002-15</v>
          </cell>
          <cell r="H677">
            <v>41953</v>
          </cell>
          <cell r="I677" t="str">
            <v>IGNACIO SOBERANES CORTÉS</v>
          </cell>
          <cell r="J677" t="str">
            <v>DERMS</v>
          </cell>
          <cell r="K677">
            <v>73062</v>
          </cell>
          <cell r="L677">
            <v>31801</v>
          </cell>
          <cell r="M677" t="str">
            <v>5111 12 01 00 00 00</v>
          </cell>
          <cell r="N677" t="str">
            <v>CFDI</v>
          </cell>
          <cell r="O677" t="str">
            <v>Ampliación del 20% al contrato de servicio de mensajería en motocicleta para el Corporativo de Financiera Nacional</v>
          </cell>
          <cell r="P677">
            <v>42005</v>
          </cell>
          <cell r="Q677">
            <v>42063</v>
          </cell>
          <cell r="R677" t="str">
            <v>Anual</v>
          </cell>
          <cell r="S677">
            <v>107878</v>
          </cell>
          <cell r="T677" t="str">
            <v>2015_DERMS_23</v>
          </cell>
          <cell r="U677">
            <v>1</v>
          </cell>
          <cell r="V677">
            <v>1</v>
          </cell>
          <cell r="W677" t="str">
            <v>DERMS</v>
          </cell>
        </row>
        <row r="678">
          <cell r="G678" t="str">
            <v>GP 003-15</v>
          </cell>
          <cell r="H678">
            <v>41953</v>
          </cell>
          <cell r="I678" t="str">
            <v>IGNACIO SOBERANES CORTÉS</v>
          </cell>
          <cell r="J678" t="str">
            <v>DERMS</v>
          </cell>
          <cell r="K678">
            <v>73062</v>
          </cell>
          <cell r="L678">
            <v>33801</v>
          </cell>
          <cell r="M678" t="str">
            <v>5111 06 02 00 00 00</v>
          </cell>
          <cell r="N678" t="str">
            <v>CFDI</v>
          </cell>
          <cell r="O678" t="str">
            <v>Ampliación del 20% al contrato  número I-DERMS-33801-040-14. Servicio de alarmas y monitoreo par los Inmuebles de la Financiera Nacional de Desarrollo Agropecuario, Rural, Forestal y Pesquero</v>
          </cell>
          <cell r="P678">
            <v>42005</v>
          </cell>
          <cell r="Q678">
            <v>42063</v>
          </cell>
          <cell r="R678" t="str">
            <v>Anual</v>
          </cell>
          <cell r="S678">
            <v>130000</v>
          </cell>
          <cell r="T678" t="str">
            <v>2015_DERMS_34</v>
          </cell>
          <cell r="U678">
            <v>1</v>
          </cell>
          <cell r="V678">
            <v>1</v>
          </cell>
          <cell r="W678" t="str">
            <v>DERMS</v>
          </cell>
        </row>
        <row r="679">
          <cell r="G679" t="str">
            <v>GP 004-15</v>
          </cell>
          <cell r="H679">
            <v>41953</v>
          </cell>
          <cell r="I679" t="str">
            <v>IGNACIO SOBERANES CORTÉS</v>
          </cell>
          <cell r="J679" t="str">
            <v>DERMS</v>
          </cell>
          <cell r="K679">
            <v>73062</v>
          </cell>
          <cell r="L679">
            <v>31801</v>
          </cell>
          <cell r="M679" t="str">
            <v>5111 12 01 00 00 00</v>
          </cell>
          <cell r="N679" t="str">
            <v>CFDI</v>
          </cell>
          <cell r="O679" t="str">
            <v>Ampliación del 20% al contrato de servicio de mensajería a nivel nacional e internacional para la Financiera Nacional</v>
          </cell>
          <cell r="P679">
            <v>42005</v>
          </cell>
          <cell r="Q679">
            <v>42063</v>
          </cell>
          <cell r="R679" t="str">
            <v>Anual</v>
          </cell>
          <cell r="S679">
            <v>182106</v>
          </cell>
          <cell r="T679" t="str">
            <v>2015_DERMS_24</v>
          </cell>
          <cell r="U679">
            <v>1</v>
          </cell>
          <cell r="V679">
            <v>1</v>
          </cell>
          <cell r="W679" t="str">
            <v>DERMS</v>
          </cell>
        </row>
        <row r="680">
          <cell r="G680" t="str">
            <v>GP 005-15</v>
          </cell>
          <cell r="H680">
            <v>41953</v>
          </cell>
          <cell r="I680" t="str">
            <v>IGNACIO SOBERANES CORTÉS</v>
          </cell>
          <cell r="J680" t="str">
            <v>DERMS</v>
          </cell>
          <cell r="K680">
            <v>73062</v>
          </cell>
          <cell r="L680">
            <v>35701</v>
          </cell>
          <cell r="M680" t="str">
            <v>5111 05 01 04 00 00</v>
          </cell>
          <cell r="N680" t="str">
            <v>CFDI</v>
          </cell>
          <cell r="O680" t="str">
            <v>Incremento del 20% al contrato A-DERMS-35701-008-14 del servicio de mantenimiento correctivo y preventivo a equipos de energía ininterrumpida y plantas de emergencia, con kit de refacciones menores incluidas en el corporativo de Financiera Nacional</v>
          </cell>
          <cell r="P680">
            <v>42005</v>
          </cell>
          <cell r="Q680">
            <v>42063</v>
          </cell>
          <cell r="R680" t="str">
            <v>Anual</v>
          </cell>
          <cell r="S680">
            <v>28320.080000000002</v>
          </cell>
          <cell r="T680" t="str">
            <v>2015_DERMS_45</v>
          </cell>
          <cell r="U680">
            <v>1</v>
          </cell>
          <cell r="V680">
            <v>1</v>
          </cell>
          <cell r="W680" t="str">
            <v>DERMS</v>
          </cell>
        </row>
        <row r="681">
          <cell r="G681" t="str">
            <v>GP 006-15</v>
          </cell>
          <cell r="H681">
            <v>41953</v>
          </cell>
          <cell r="I681" t="str">
            <v>IGNACIO SOBERANES CORTÉS</v>
          </cell>
          <cell r="J681" t="str">
            <v>DERMS</v>
          </cell>
          <cell r="K681">
            <v>73062</v>
          </cell>
          <cell r="L681">
            <v>35101</v>
          </cell>
          <cell r="M681" t="str">
            <v>5111 05 03 01 00 00</v>
          </cell>
          <cell r="N681" t="str">
            <v>CFDI</v>
          </cell>
          <cell r="O681" t="str">
            <v>Incremento del 20% al contrato A-DERMS-35101-016-14 del servicio de mantenimiento correctivo y preventivo a 3 elevadores para pasajeros en el edificio corporativo Financiera Nacional</v>
          </cell>
          <cell r="P681">
            <v>42005</v>
          </cell>
          <cell r="Q681">
            <v>42063</v>
          </cell>
          <cell r="R681" t="str">
            <v>Anual</v>
          </cell>
          <cell r="S681">
            <v>29230.79</v>
          </cell>
          <cell r="T681" t="str">
            <v>2015_DERMS_42</v>
          </cell>
          <cell r="U681">
            <v>1</v>
          </cell>
          <cell r="V681">
            <v>1</v>
          </cell>
          <cell r="W681" t="str">
            <v>DERMS</v>
          </cell>
        </row>
        <row r="682">
          <cell r="G682" t="str">
            <v>GP 007-15</v>
          </cell>
          <cell r="H682">
            <v>41953</v>
          </cell>
          <cell r="I682" t="str">
            <v>IGNACIO SOBERANES CORTÉS</v>
          </cell>
          <cell r="J682" t="str">
            <v>DERMS</v>
          </cell>
          <cell r="K682">
            <v>73062</v>
          </cell>
          <cell r="L682">
            <v>22104</v>
          </cell>
          <cell r="M682" t="str">
            <v>5106 15 01 00 00 00</v>
          </cell>
          <cell r="N682" t="str">
            <v>CFDI</v>
          </cell>
          <cell r="O682" t="str">
            <v>Ampliación del monto en un  11% al Pedido 004-14 adquisición de perecederos y  productos alimenticios destinados al servicio de comedor de la Financiera Nacional de desarrollo Agropecuario, Rural, Forestal y Pesquero</v>
          </cell>
          <cell r="P682">
            <v>42005</v>
          </cell>
          <cell r="Q682" t="str">
            <v>15-22-15</v>
          </cell>
          <cell r="R682" t="str">
            <v>Cancelado</v>
          </cell>
          <cell r="S682">
            <v>0</v>
          </cell>
          <cell r="T682" t="str">
            <v>2015_DERMS_05</v>
          </cell>
          <cell r="U682">
            <v>1</v>
          </cell>
          <cell r="V682" t="str">
            <v>X</v>
          </cell>
          <cell r="W682" t="str">
            <v>DERMS</v>
          </cell>
        </row>
        <row r="683">
          <cell r="G683" t="str">
            <v>GP 008-15</v>
          </cell>
          <cell r="H683">
            <v>41968</v>
          </cell>
          <cell r="I683" t="str">
            <v>IGNACIO SOBERANES CORTÉS</v>
          </cell>
          <cell r="J683" t="str">
            <v>DERMS</v>
          </cell>
          <cell r="K683">
            <v>73062</v>
          </cell>
          <cell r="L683">
            <v>33602</v>
          </cell>
          <cell r="M683" t="str">
            <v>5111 13 02 00 00 00</v>
          </cell>
          <cell r="N683" t="str">
            <v>CFDI</v>
          </cell>
          <cell r="O683" t="str">
            <v>Contratación plurianual 2015-2016 del servicio administrado para la reprodcción de documentos para la Financiera Nacional de desarrollo Agropecuario, Rural, Forestal y Pesquero</v>
          </cell>
          <cell r="P683">
            <v>42005</v>
          </cell>
          <cell r="Q683">
            <v>42369</v>
          </cell>
          <cell r="R683" t="str">
            <v>Multianual</v>
          </cell>
          <cell r="S683">
            <v>7500000</v>
          </cell>
          <cell r="T683" t="str">
            <v>2015_DERMS_32</v>
          </cell>
          <cell r="U683">
            <v>1</v>
          </cell>
          <cell r="V683">
            <v>1</v>
          </cell>
          <cell r="W683" t="str">
            <v>DERMS</v>
          </cell>
        </row>
        <row r="684">
          <cell r="G684" t="str">
            <v>GP 009-15</v>
          </cell>
          <cell r="H684">
            <v>41968</v>
          </cell>
          <cell r="I684" t="str">
            <v>IGNACIO SOBERANES CORTÉS</v>
          </cell>
          <cell r="J684" t="str">
            <v>DERMS</v>
          </cell>
          <cell r="K684">
            <v>73062</v>
          </cell>
          <cell r="L684">
            <v>33801</v>
          </cell>
          <cell r="M684" t="str">
            <v>5111 06 03 00 00 00</v>
          </cell>
          <cell r="N684" t="str">
            <v>CFDI</v>
          </cell>
          <cell r="O684" t="str">
            <v>Contratación plurianual 2015-2016 del servicio de seguridad y vigilancia en las oficinas de la Financiera Nacional de desarrollo Agropecuario, Rural, Forestal y Pesquero a nivel nacional</v>
          </cell>
          <cell r="P684">
            <v>42005</v>
          </cell>
          <cell r="Q684">
            <v>42369</v>
          </cell>
          <cell r="R684" t="str">
            <v>Multianual</v>
          </cell>
          <cell r="S684">
            <v>18500000</v>
          </cell>
          <cell r="T684" t="str">
            <v>2015_DERMS_35</v>
          </cell>
          <cell r="U684">
            <v>1</v>
          </cell>
          <cell r="V684">
            <v>2</v>
          </cell>
          <cell r="W684" t="str">
            <v>DERMS</v>
          </cell>
        </row>
        <row r="685">
          <cell r="G685" t="str">
            <v>GP 010-15</v>
          </cell>
          <cell r="H685">
            <v>41968</v>
          </cell>
          <cell r="I685" t="str">
            <v>IGNACIO SOBERANES CORTÉS</v>
          </cell>
          <cell r="J685" t="str">
            <v>DERMS</v>
          </cell>
          <cell r="K685">
            <v>73062</v>
          </cell>
          <cell r="L685">
            <v>35101</v>
          </cell>
          <cell r="M685" t="str">
            <v>5111 05 03 01 00 00</v>
          </cell>
          <cell r="N685" t="str">
            <v>CFDI</v>
          </cell>
          <cell r="O685" t="str">
            <v>Contratación plurianual 2015-2016 del servicio de mantenimiento de bienes muebles e inmuebles y control de plagas de la Financiera Nacional de desarrollo Agropecuario, Rural, Forestal y Pesquero a nivel nacional</v>
          </cell>
          <cell r="P685">
            <v>42005</v>
          </cell>
          <cell r="Q685">
            <v>42369</v>
          </cell>
          <cell r="R685" t="str">
            <v>Multianual</v>
          </cell>
          <cell r="S685">
            <v>19600000</v>
          </cell>
          <cell r="T685" t="str">
            <v>2015_DERMS_43</v>
          </cell>
          <cell r="U685">
            <v>1</v>
          </cell>
          <cell r="V685">
            <v>1</v>
          </cell>
          <cell r="W685" t="str">
            <v>DERMS</v>
          </cell>
        </row>
        <row r="686">
          <cell r="G686" t="str">
            <v>GP 011-15</v>
          </cell>
          <cell r="H686">
            <v>41968</v>
          </cell>
          <cell r="I686" t="str">
            <v>IGNACIO SOBERANES CORTÉS</v>
          </cell>
          <cell r="J686" t="str">
            <v>DERMS</v>
          </cell>
          <cell r="K686">
            <v>73062</v>
          </cell>
          <cell r="L686">
            <v>35801</v>
          </cell>
          <cell r="M686" t="str">
            <v>5111 36 01 00 00 00</v>
          </cell>
          <cell r="N686" t="str">
            <v>CFDI</v>
          </cell>
          <cell r="O686" t="str">
            <v>Contratación plurianual 2015-2016 del servicio de limpieza integral con suministro de materiales a nivel nacional  en la Financiera Nacional de desarrollo Agropecuario, Rural, Forestal y Pesquero</v>
          </cell>
          <cell r="P686">
            <v>42005</v>
          </cell>
          <cell r="Q686">
            <v>42369</v>
          </cell>
          <cell r="R686" t="str">
            <v>Multianual</v>
          </cell>
          <cell r="S686">
            <v>17500000</v>
          </cell>
          <cell r="T686" t="str">
            <v>2015_DERMS_46</v>
          </cell>
          <cell r="U686">
            <v>1</v>
          </cell>
          <cell r="V686">
            <v>1</v>
          </cell>
          <cell r="W686" t="str">
            <v>DERMS</v>
          </cell>
        </row>
        <row r="687">
          <cell r="G687" t="str">
            <v>GP 012-15</v>
          </cell>
          <cell r="H687">
            <v>41968</v>
          </cell>
          <cell r="I687" t="str">
            <v>IGNACIO SOBERANES CORTÉS</v>
          </cell>
          <cell r="J687" t="str">
            <v>DERMS</v>
          </cell>
          <cell r="K687">
            <v>73062</v>
          </cell>
          <cell r="L687">
            <v>32503</v>
          </cell>
          <cell r="M687" t="str">
            <v>5109 03 01 01 01 00</v>
          </cell>
          <cell r="N687" t="str">
            <v>CFDI</v>
          </cell>
          <cell r="O687" t="str">
            <v>Contratación plurianual 2015-2017 del servicio de arrendamiento integral de vehículos para uso del corporativo, coordinaciones regionales y agencias de la Financiera Nacional</v>
          </cell>
          <cell r="P687">
            <v>42005</v>
          </cell>
          <cell r="Q687">
            <v>42369</v>
          </cell>
          <cell r="R687" t="str">
            <v>Multianual</v>
          </cell>
          <cell r="S687">
            <v>18000000</v>
          </cell>
          <cell r="T687" t="str">
            <v>2015_DERMS_31</v>
          </cell>
          <cell r="U687">
            <v>1</v>
          </cell>
          <cell r="V687">
            <v>2</v>
          </cell>
          <cell r="W687" t="str">
            <v>DERMS</v>
          </cell>
        </row>
        <row r="688">
          <cell r="G688" t="str">
            <v>GP 013-15</v>
          </cell>
          <cell r="H688">
            <v>41969</v>
          </cell>
          <cell r="I688" t="str">
            <v>ALCADIO RUÍZ TAPIA</v>
          </cell>
          <cell r="J688" t="str">
            <v>DGAJF</v>
          </cell>
          <cell r="K688">
            <v>72006</v>
          </cell>
          <cell r="L688">
            <v>33901</v>
          </cell>
          <cell r="M688" t="str">
            <v>5111 20 00 00 00 00</v>
          </cell>
          <cell r="N688" t="str">
            <v>CFDI</v>
          </cell>
          <cell r="O688" t="str">
            <v>Corresponde a la ampliación del contrato A-DEJ-33901-026-14 hasta por el 20% del monto contratado para los servicios para la defensa de los intereses de la Financiera Nacional de desarrollo Agropecuario, Rural, Forestal y Pesquero en materia laboral</v>
          </cell>
          <cell r="P688">
            <v>42005</v>
          </cell>
          <cell r="Q688">
            <v>42063</v>
          </cell>
          <cell r="R688" t="str">
            <v>Anual</v>
          </cell>
          <cell r="S688">
            <v>220000</v>
          </cell>
          <cell r="T688" t="str">
            <v>2015_DGAJF_10</v>
          </cell>
          <cell r="U688">
            <v>1</v>
          </cell>
          <cell r="V688">
            <v>1</v>
          </cell>
          <cell r="W688" t="str">
            <v>DGAJF</v>
          </cell>
        </row>
        <row r="689">
          <cell r="G689" t="str">
            <v>GP 014-15</v>
          </cell>
          <cell r="H689">
            <v>41969</v>
          </cell>
          <cell r="I689" t="str">
            <v>ALCADIO RUÍZ TAPIA</v>
          </cell>
          <cell r="J689" t="str">
            <v>DGAJF</v>
          </cell>
          <cell r="K689">
            <v>72006</v>
          </cell>
          <cell r="L689">
            <v>33901</v>
          </cell>
          <cell r="M689" t="str">
            <v>5111 20 00 00 00 00</v>
          </cell>
          <cell r="N689" t="str">
            <v>CFDI</v>
          </cell>
          <cell r="O689" t="str">
            <v>Corresponde a la ampliación del contrato A-DEJ-33901-025-14 hasta por el 20% del monto contratado para los servicios para la defensa de los intereses de la Financiera Nacional de Desarrollo Agropecuario, Rural, Forestal y Pesquero en materia civil, mercantil y administrativa</v>
          </cell>
          <cell r="P689">
            <v>42005</v>
          </cell>
          <cell r="Q689">
            <v>42063</v>
          </cell>
          <cell r="R689" t="str">
            <v>Anual</v>
          </cell>
          <cell r="S689">
            <v>272000</v>
          </cell>
          <cell r="T689" t="str">
            <v>2015_DGAJF_12</v>
          </cell>
          <cell r="U689">
            <v>1</v>
          </cell>
          <cell r="V689">
            <v>1</v>
          </cell>
          <cell r="W689" t="str">
            <v>DGAJF</v>
          </cell>
        </row>
        <row r="690">
          <cell r="G690" t="str">
            <v>GP 015-15</v>
          </cell>
          <cell r="H690">
            <v>41969</v>
          </cell>
          <cell r="I690" t="str">
            <v>SOCORRO ROSARIO OLMEDO MORALES</v>
          </cell>
          <cell r="J690" t="str">
            <v>DERH</v>
          </cell>
          <cell r="K690">
            <v>73059</v>
          </cell>
          <cell r="L690">
            <v>25301</v>
          </cell>
          <cell r="M690" t="str">
            <v>5106 19 01 00 00 00</v>
          </cell>
          <cell r="N690" t="str">
            <v>CFDI</v>
          </cell>
          <cell r="O690" t="str">
            <v>Ampliación del 20% al pedido 007-14 suministro de medicamentos y material de curación para el consultorio médico del edificio corporativo durante el período del 01 de enero al 31 de marzo de 2015</v>
          </cell>
          <cell r="P690">
            <v>42005</v>
          </cell>
          <cell r="Q690">
            <v>42094</v>
          </cell>
          <cell r="R690" t="str">
            <v>Cancelado</v>
          </cell>
          <cell r="S690">
            <v>0</v>
          </cell>
          <cell r="T690" t="str">
            <v>2015_DERH_21</v>
          </cell>
          <cell r="U690">
            <v>1</v>
          </cell>
          <cell r="V690" t="str">
            <v>X</v>
          </cell>
          <cell r="W690" t="str">
            <v>DERH</v>
          </cell>
        </row>
        <row r="691">
          <cell r="G691" t="str">
            <v>GP 016-15</v>
          </cell>
          <cell r="H691">
            <v>41969</v>
          </cell>
          <cell r="I691" t="str">
            <v>SOCORRO ROSARIO OLMEDO MORALES</v>
          </cell>
          <cell r="J691" t="str">
            <v>DERH</v>
          </cell>
          <cell r="K691">
            <v>73059</v>
          </cell>
          <cell r="L691">
            <v>33901</v>
          </cell>
          <cell r="M691" t="str">
            <v>5111 20 00 00 00 00</v>
          </cell>
          <cell r="N691" t="str">
            <v>CFDI</v>
          </cell>
          <cell r="O691" t="str">
            <v>Ampliación del 20% al contrato A-DERH-33901-062-14 (enfermería turno vespertino). Durante el período del 01 de enero al 05 de febrero de 2015</v>
          </cell>
          <cell r="P691">
            <v>42005</v>
          </cell>
          <cell r="Q691">
            <v>42040</v>
          </cell>
          <cell r="R691" t="str">
            <v>Anual</v>
          </cell>
          <cell r="S691">
            <v>10070</v>
          </cell>
          <cell r="T691" t="str">
            <v>2015_DERH_27</v>
          </cell>
          <cell r="U691">
            <v>1</v>
          </cell>
          <cell r="V691">
            <v>1</v>
          </cell>
          <cell r="W691" t="str">
            <v>DERH</v>
          </cell>
        </row>
        <row r="692">
          <cell r="G692" t="str">
            <v>GP 017-15</v>
          </cell>
          <cell r="H692">
            <v>41969</v>
          </cell>
          <cell r="I692" t="str">
            <v>SOCORRO ROSARIO OLMEDO MORALES</v>
          </cell>
          <cell r="J692" t="str">
            <v>DERH</v>
          </cell>
          <cell r="K692">
            <v>73059</v>
          </cell>
          <cell r="L692">
            <v>33901</v>
          </cell>
          <cell r="M692" t="str">
            <v>5111 20 00 00 00 00</v>
          </cell>
          <cell r="N692" t="str">
            <v>CFDI</v>
          </cell>
          <cell r="O692" t="str">
            <v>Ampliación del 20% al contrato A-DERH-33901-035-14 (médico turno vespertino) durante el período del 01 de enero al 28 de febrero de 2015</v>
          </cell>
          <cell r="P692">
            <v>42005</v>
          </cell>
          <cell r="Q692">
            <v>42063</v>
          </cell>
          <cell r="R692" t="str">
            <v>Anual</v>
          </cell>
          <cell r="S692">
            <v>66987</v>
          </cell>
          <cell r="T692" t="str">
            <v>2015_DERH_27</v>
          </cell>
          <cell r="U692">
            <v>2</v>
          </cell>
          <cell r="V692">
            <v>1</v>
          </cell>
          <cell r="W692" t="str">
            <v>DERH</v>
          </cell>
        </row>
        <row r="693">
          <cell r="G693" t="str">
            <v>GP 018-15</v>
          </cell>
          <cell r="H693">
            <v>41969</v>
          </cell>
          <cell r="I693" t="str">
            <v>SOCORRO ROSARIO OLMEDO MORALES</v>
          </cell>
          <cell r="J693" t="str">
            <v>DERH</v>
          </cell>
          <cell r="K693">
            <v>73059</v>
          </cell>
          <cell r="L693">
            <v>33901</v>
          </cell>
          <cell r="M693" t="str">
            <v>5111 20 00 00 00 00</v>
          </cell>
          <cell r="N693" t="str">
            <v>CFDI</v>
          </cell>
          <cell r="O693" t="str">
            <v>Ampliación del 20% al contrato A-DERH-33901-032-14 (enfermería turno matutino) durante el período del 01 de enero al 28 de febrero de 2015</v>
          </cell>
          <cell r="P693">
            <v>42005</v>
          </cell>
          <cell r="Q693">
            <v>42063</v>
          </cell>
          <cell r="R693" t="str">
            <v>Anual</v>
          </cell>
          <cell r="S693">
            <v>16784</v>
          </cell>
          <cell r="T693" t="str">
            <v>2015_DERH_27</v>
          </cell>
          <cell r="U693">
            <v>3</v>
          </cell>
          <cell r="V693">
            <v>1</v>
          </cell>
          <cell r="W693" t="str">
            <v>DERH</v>
          </cell>
        </row>
        <row r="694">
          <cell r="G694" t="str">
            <v>GP 019-15</v>
          </cell>
          <cell r="H694">
            <v>41969</v>
          </cell>
          <cell r="I694" t="str">
            <v>SOCORRO ROSARIO OLMEDO MORALES</v>
          </cell>
          <cell r="J694" t="str">
            <v>DERH</v>
          </cell>
          <cell r="K694">
            <v>73059</v>
          </cell>
          <cell r="L694">
            <v>33901</v>
          </cell>
          <cell r="M694" t="str">
            <v>5111 20 00 00 00 00</v>
          </cell>
          <cell r="N694" t="str">
            <v>CFDI</v>
          </cell>
          <cell r="O694" t="str">
            <v>Ampliación del 20% al contrato A-DERH-33901-034-14 (médico turno matutino) durante el período del 01 de enero al 28 de febrero de 2015</v>
          </cell>
          <cell r="P694">
            <v>42005</v>
          </cell>
          <cell r="Q694">
            <v>42063</v>
          </cell>
          <cell r="R694" t="str">
            <v>Anual</v>
          </cell>
          <cell r="S694">
            <v>55646</v>
          </cell>
          <cell r="T694" t="str">
            <v>2015_DERH_27</v>
          </cell>
          <cell r="U694">
            <v>4</v>
          </cell>
          <cell r="V694">
            <v>1</v>
          </cell>
          <cell r="W694" t="str">
            <v>DERH</v>
          </cell>
        </row>
        <row r="695">
          <cell r="G695" t="str">
            <v>GP 020-15</v>
          </cell>
          <cell r="H695">
            <v>41971</v>
          </cell>
          <cell r="I695" t="str">
            <v>GUIDO FRANCISCO GUZMÁN CASTAÑO</v>
          </cell>
          <cell r="J695" t="str">
            <v>SCT</v>
          </cell>
          <cell r="K695">
            <v>75041</v>
          </cell>
          <cell r="L695">
            <v>34101</v>
          </cell>
          <cell r="M695" t="str">
            <v>5111 01 90 00 00 00</v>
          </cell>
          <cell r="N695" t="str">
            <v>CFDI</v>
          </cell>
          <cell r="O695" t="str">
            <v>Contratación de proveeduría de precios para valuación de instrumentos financieros</v>
          </cell>
          <cell r="P695">
            <v>42005</v>
          </cell>
          <cell r="Q695">
            <v>42369</v>
          </cell>
          <cell r="R695" t="str">
            <v>Cancelado</v>
          </cell>
          <cell r="S695">
            <v>0</v>
          </cell>
          <cell r="T695" t="str">
            <v>2015_SCT_03</v>
          </cell>
          <cell r="U695">
            <v>1</v>
          </cell>
          <cell r="V695" t="str">
            <v>X</v>
          </cell>
          <cell r="W695" t="str">
            <v>SCT</v>
          </cell>
        </row>
        <row r="696">
          <cell r="G696" t="str">
            <v>GP 021-15</v>
          </cell>
          <cell r="H696">
            <v>41971</v>
          </cell>
          <cell r="I696" t="str">
            <v>GUIDO FRANCISCO GUZMÁN CASTAÑO</v>
          </cell>
          <cell r="J696" t="str">
            <v>SCT</v>
          </cell>
          <cell r="K696">
            <v>75041</v>
          </cell>
          <cell r="L696">
            <v>34101</v>
          </cell>
          <cell r="M696" t="str">
            <v>5111 01 90 00 00 00</v>
          </cell>
          <cell r="N696" t="str">
            <v>CFDI</v>
          </cell>
          <cell r="O696" t="str">
            <v>Servicio de información financiera directa y simultánea a través de Infosel Financiero</v>
          </cell>
          <cell r="P696">
            <v>42005</v>
          </cell>
          <cell r="Q696">
            <v>42369</v>
          </cell>
          <cell r="R696" t="str">
            <v>Anual</v>
          </cell>
          <cell r="S696">
            <v>204200</v>
          </cell>
          <cell r="T696" t="str">
            <v>2015_SCT_02</v>
          </cell>
          <cell r="U696">
            <v>1</v>
          </cell>
          <cell r="V696">
            <v>1</v>
          </cell>
          <cell r="W696" t="str">
            <v>SCT</v>
          </cell>
        </row>
        <row r="697">
          <cell r="G697" t="str">
            <v>GP 022-15</v>
          </cell>
          <cell r="H697">
            <v>41974</v>
          </cell>
          <cell r="I697" t="str">
            <v>NALLELY RODRÍGUEZ REYNA</v>
          </cell>
          <cell r="J697" t="str">
            <v>DECI</v>
          </cell>
          <cell r="K697">
            <v>73002</v>
          </cell>
          <cell r="L697">
            <v>33104</v>
          </cell>
          <cell r="M697" t="str">
            <v>5108 02 01 02 04 00</v>
          </cell>
          <cell r="N697" t="str">
            <v>CFDI</v>
          </cell>
          <cell r="O697" t="str">
            <v>Contratación del servicio de auditoría externa, para dictaminar los Estados Financieros de los proyectos financiados con recursos de la cooperación técnica no. GRT/SX-13509-ME. Otorgado por el Banco Interamericado de Desarrollo, por el período del 29 de enero al 31 de diciembre de 2014</v>
          </cell>
          <cell r="P697">
            <v>42006</v>
          </cell>
          <cell r="Q697">
            <v>42369</v>
          </cell>
          <cell r="R697" t="str">
            <v>Anual</v>
          </cell>
          <cell r="S697">
            <v>35670</v>
          </cell>
          <cell r="T697" t="str">
            <v>2015_DECI_04</v>
          </cell>
          <cell r="U697">
            <v>1</v>
          </cell>
          <cell r="V697">
            <v>0</v>
          </cell>
          <cell r="W697" t="str">
            <v>DECI</v>
          </cell>
        </row>
        <row r="698">
          <cell r="G698" t="str">
            <v>GP 023-15</v>
          </cell>
          <cell r="H698">
            <v>41974</v>
          </cell>
          <cell r="I698" t="str">
            <v>NALLELY RODRÍGUEZ REYNA</v>
          </cell>
          <cell r="J698" t="str">
            <v>DECI</v>
          </cell>
          <cell r="K698">
            <v>73002</v>
          </cell>
          <cell r="L698">
            <v>33104</v>
          </cell>
          <cell r="M698" t="str">
            <v>5108 02 01 02 04 00</v>
          </cell>
          <cell r="N698" t="str">
            <v>CFDI</v>
          </cell>
          <cell r="O698" t="str">
            <v>Contratación del servicio de auditoría externa, para dictaminar los Estados Financieros del Programa Financiero  Rural en México, financiado con recursos del préstamo no. 2656/OC-ME correspondiente al ejercicio 2014</v>
          </cell>
          <cell r="P698">
            <v>42006</v>
          </cell>
          <cell r="Q698">
            <v>42369</v>
          </cell>
          <cell r="R698" t="str">
            <v>Anual</v>
          </cell>
          <cell r="S698">
            <v>53505</v>
          </cell>
          <cell r="T698" t="str">
            <v>2015_DECI_05</v>
          </cell>
          <cell r="U698">
            <v>1</v>
          </cell>
          <cell r="V698">
            <v>0</v>
          </cell>
          <cell r="W698" t="str">
            <v>DECI</v>
          </cell>
        </row>
        <row r="699">
          <cell r="G699" t="str">
            <v>GP 024-15</v>
          </cell>
          <cell r="H699">
            <v>41974</v>
          </cell>
          <cell r="I699" t="str">
            <v>VÍCTOR ALEJANDRO HERNÁNDEZ MORALES</v>
          </cell>
          <cell r="J699" t="str">
            <v>DETI</v>
          </cell>
          <cell r="K699">
            <v>73040</v>
          </cell>
          <cell r="L699">
            <v>33301</v>
          </cell>
          <cell r="M699" t="str">
            <v>5108 02 01 02 02 00</v>
          </cell>
          <cell r="N699" t="str">
            <v>CFDI</v>
          </cell>
          <cell r="O699" t="str">
            <v>Ampliación al servicio integral de emisión de factura electrónica en su modalidad de  comprobante fiscal por internet  (CFDI) Techsite, S.A de C.V., Mysuite Services S.A. de C.V. LP-DGAFOS-33301-056-12 ejercicio 2015</v>
          </cell>
          <cell r="P699">
            <v>42005</v>
          </cell>
          <cell r="Q699">
            <v>42094</v>
          </cell>
          <cell r="R699" t="str">
            <v>Anual/ampliación</v>
          </cell>
          <cell r="S699">
            <v>225000</v>
          </cell>
          <cell r="T699" t="str">
            <v>2015_DETI_21</v>
          </cell>
          <cell r="U699">
            <v>1</v>
          </cell>
          <cell r="V699">
            <v>1</v>
          </cell>
          <cell r="W699" t="str">
            <v>DETI</v>
          </cell>
        </row>
        <row r="700">
          <cell r="G700" t="str">
            <v>GP 025-15</v>
          </cell>
          <cell r="H700">
            <v>41977</v>
          </cell>
          <cell r="I700" t="str">
            <v>ARTURO WALTER BODENSTEDT ENGEL</v>
          </cell>
          <cell r="J700" t="str">
            <v>DGAPNCR</v>
          </cell>
          <cell r="K700">
            <v>72004</v>
          </cell>
          <cell r="L700">
            <v>34101</v>
          </cell>
          <cell r="M700" t="str">
            <v>5111 01 90 00 00 00</v>
          </cell>
          <cell r="N700" t="str">
            <v>CFDI</v>
          </cell>
          <cell r="O700" t="str">
            <v>Servicio de proveeduría de precios de productos agrícolas, fertilizantes y ganado a nivel nacional</v>
          </cell>
          <cell r="P700">
            <v>42005</v>
          </cell>
          <cell r="Q700">
            <v>42369</v>
          </cell>
          <cell r="R700" t="str">
            <v>Anual</v>
          </cell>
          <cell r="S700">
            <v>4687283</v>
          </cell>
          <cell r="T700" t="str">
            <v>2015_DGAPNCR_08</v>
          </cell>
          <cell r="U700">
            <v>1</v>
          </cell>
          <cell r="V700">
            <v>1</v>
          </cell>
          <cell r="W700" t="str">
            <v>DGAPNCR</v>
          </cell>
        </row>
        <row r="701">
          <cell r="G701" t="str">
            <v>GP 026-15</v>
          </cell>
          <cell r="H701">
            <v>41977</v>
          </cell>
          <cell r="I701" t="str">
            <v>ARTURO WALTER BODENSTEDT ENGEL</v>
          </cell>
          <cell r="J701" t="str">
            <v>DGAPNCR</v>
          </cell>
          <cell r="K701">
            <v>72004</v>
          </cell>
          <cell r="L701">
            <v>34101</v>
          </cell>
          <cell r="M701" t="str">
            <v>5111 01 90 00 00 00</v>
          </cell>
          <cell r="N701" t="str">
            <v>CFDI</v>
          </cell>
          <cell r="O701" t="str">
            <v>Servicio de proveeduría de precios de productos acuícolas</v>
          </cell>
          <cell r="P701">
            <v>42005</v>
          </cell>
          <cell r="Q701">
            <v>42369</v>
          </cell>
          <cell r="R701" t="str">
            <v>Anual</v>
          </cell>
          <cell r="S701">
            <v>500000</v>
          </cell>
          <cell r="T701" t="str">
            <v>2015_DGAPNCR_08</v>
          </cell>
          <cell r="U701">
            <v>2</v>
          </cell>
          <cell r="V701">
            <v>0</v>
          </cell>
          <cell r="W701" t="str">
            <v>DGAPNCR</v>
          </cell>
        </row>
        <row r="702">
          <cell r="G702" t="str">
            <v>GP 027-15</v>
          </cell>
          <cell r="H702">
            <v>41978</v>
          </cell>
          <cell r="I702" t="str">
            <v>IGNACIO SOBERANES CORTÉS</v>
          </cell>
          <cell r="J702" t="str">
            <v>DERMS</v>
          </cell>
          <cell r="K702">
            <v>73062</v>
          </cell>
          <cell r="L702">
            <v>31902</v>
          </cell>
          <cell r="M702" t="str">
            <v>5111 34 01 00 00 00</v>
          </cell>
          <cell r="N702" t="str">
            <v>CFDI</v>
          </cell>
          <cell r="O702" t="str">
            <v>Servicio de estacionamiento para los vehículos de la Financiera Nacional de Desarrollo Agropecuario, Rural, Forestal y Pesquero</v>
          </cell>
          <cell r="P702">
            <v>42005</v>
          </cell>
          <cell r="Q702">
            <v>42369</v>
          </cell>
          <cell r="R702" t="str">
            <v>Anual</v>
          </cell>
          <cell r="S702">
            <v>2423173.5</v>
          </cell>
          <cell r="T702" t="str">
            <v>2015_DERMS_25</v>
          </cell>
          <cell r="U702">
            <v>1</v>
          </cell>
          <cell r="V702">
            <v>1</v>
          </cell>
          <cell r="W702" t="str">
            <v>DERMS</v>
          </cell>
        </row>
        <row r="703">
          <cell r="G703" t="str">
            <v>GP 028-15</v>
          </cell>
          <cell r="H703">
            <v>41981</v>
          </cell>
          <cell r="I703" t="str">
            <v>JOSÉ SALVADOR HINOJOSA VALADEZ</v>
          </cell>
          <cell r="J703" t="str">
            <v>DETI</v>
          </cell>
          <cell r="K703">
            <v>73040</v>
          </cell>
          <cell r="L703">
            <v>32701</v>
          </cell>
          <cell r="M703" t="str">
            <v>5111 30 00 00 00 00</v>
          </cell>
          <cell r="N703" t="str">
            <v>CFDI</v>
          </cell>
          <cell r="O703" t="str">
            <v>Mantenimiento anual al sistema de gestión ORCA</v>
          </cell>
          <cell r="P703">
            <v>42005</v>
          </cell>
          <cell r="Q703">
            <v>42369</v>
          </cell>
          <cell r="R703" t="str">
            <v>Anual</v>
          </cell>
          <cell r="S703">
            <v>400000</v>
          </cell>
          <cell r="T703" t="str">
            <v>2015_DETI_11</v>
          </cell>
          <cell r="U703">
            <v>1</v>
          </cell>
          <cell r="V703">
            <v>0</v>
          </cell>
          <cell r="W703" t="str">
            <v>DETI</v>
          </cell>
        </row>
        <row r="704">
          <cell r="G704" t="str">
            <v>GP 029-15</v>
          </cell>
          <cell r="H704">
            <v>41982</v>
          </cell>
          <cell r="I704" t="str">
            <v>LILÍ PONCE DE LEÓN MENDOZA</v>
          </cell>
          <cell r="J704" t="str">
            <v>DGAC</v>
          </cell>
          <cell r="K704">
            <v>72002</v>
          </cell>
          <cell r="L704">
            <v>33901</v>
          </cell>
          <cell r="M704" t="str">
            <v>5111 20 00 00 00 00</v>
          </cell>
          <cell r="N704" t="str">
            <v>CFDI</v>
          </cell>
          <cell r="O704" t="str">
            <v>Ampliación del 20%  del monto máximo para los meses de enero, febreo y marzo del ejercicio 2014, estimpilado en el contrato I-SCNC-33901-061-14celebrado con "SCS de México, S.A. de C.V." con funamento en el artículo 52 de la Ley de Adquisiciones, Arrendamientos y Servicios del Sector Público</v>
          </cell>
          <cell r="P704">
            <v>42005</v>
          </cell>
          <cell r="Q704">
            <v>42094</v>
          </cell>
          <cell r="R704" t="str">
            <v>Anual</v>
          </cell>
          <cell r="S704">
            <v>196880</v>
          </cell>
          <cell r="T704" t="str">
            <v>2015_DGAC_04</v>
          </cell>
          <cell r="U704">
            <v>1</v>
          </cell>
          <cell r="V704">
            <v>1</v>
          </cell>
          <cell r="W704" t="str">
            <v>DGAC</v>
          </cell>
        </row>
        <row r="705">
          <cell r="G705" t="str">
            <v>GP 030-15</v>
          </cell>
          <cell r="H705">
            <v>41983</v>
          </cell>
          <cell r="I705" t="str">
            <v>JOSÉ SALVADOR HINOJOSA VALADEZ</v>
          </cell>
          <cell r="J705" t="str">
            <v>DETI</v>
          </cell>
          <cell r="K705">
            <v>73040</v>
          </cell>
          <cell r="L705">
            <v>35301</v>
          </cell>
          <cell r="M705" t="str">
            <v>5111 05 01 02 00 00</v>
          </cell>
          <cell r="N705" t="str">
            <v>CFDI</v>
          </cell>
          <cell r="O705" t="str">
            <v>Ampliación al servicio de grabadora telefónica de voz de Tesorería Informática y Telecomunicaciones dinámicas, S.A. de C.V. A-DETI-35301-036-14 ejercicio 2015</v>
          </cell>
          <cell r="P705">
            <v>42005</v>
          </cell>
          <cell r="Q705">
            <v>42063</v>
          </cell>
          <cell r="R705" t="str">
            <v>Anual/ampliación</v>
          </cell>
          <cell r="S705">
            <v>37123.839999999997</v>
          </cell>
          <cell r="T705" t="str">
            <v>2015_DETI_30</v>
          </cell>
          <cell r="U705">
            <v>1</v>
          </cell>
          <cell r="V705">
            <v>1</v>
          </cell>
          <cell r="W705" t="str">
            <v>DETI</v>
          </cell>
        </row>
        <row r="706">
          <cell r="G706" t="str">
            <v>GP 031-15</v>
          </cell>
          <cell r="H706">
            <v>41984</v>
          </cell>
          <cell r="I706" t="str">
            <v>MAURO DÍAZ DOMÍNGUEZ</v>
          </cell>
          <cell r="J706" t="str">
            <v>DETI</v>
          </cell>
          <cell r="K706">
            <v>72003</v>
          </cell>
          <cell r="L706">
            <v>31602</v>
          </cell>
          <cell r="M706" t="str">
            <v>5111 04 02 02 00 00</v>
          </cell>
          <cell r="N706" t="str">
            <v>CFDI</v>
          </cell>
          <cell r="O706" t="str">
            <v>Ampliación a los servicios de Infraestructura y administración de la red de telecomunicaciones de voz, datos y video UNINET, S.A. de C.V. A-DGAPEASTI-31602-068-14 ejercicio 2015</v>
          </cell>
          <cell r="P706">
            <v>42005</v>
          </cell>
          <cell r="Q706">
            <v>42035</v>
          </cell>
          <cell r="R706" t="str">
            <v>Anual/ampliación</v>
          </cell>
          <cell r="S706">
            <v>2279556.35</v>
          </cell>
          <cell r="T706" t="str">
            <v>2015_DETI_03</v>
          </cell>
          <cell r="U706">
            <v>1</v>
          </cell>
          <cell r="V706">
            <v>1</v>
          </cell>
          <cell r="W706" t="str">
            <v>DETI</v>
          </cell>
        </row>
        <row r="707">
          <cell r="G707" t="str">
            <v>GP 032-15</v>
          </cell>
          <cell r="H707">
            <v>41984</v>
          </cell>
          <cell r="I707" t="str">
            <v>MAURO DÍAZ DOMÍNGUEZ</v>
          </cell>
          <cell r="J707" t="str">
            <v>DETI</v>
          </cell>
          <cell r="K707">
            <v>72003</v>
          </cell>
          <cell r="L707">
            <v>31602</v>
          </cell>
          <cell r="M707" t="str">
            <v>5111 11 03 00 00 00</v>
          </cell>
          <cell r="N707" t="str">
            <v>CFDI</v>
          </cell>
          <cell r="O707" t="str">
            <v>Ampliación al servicio de Cobertura de sitios MPLS (incremento de ancho banda) UNINET, S.A. de C.V. A-DGAPEASTI-31602-069-14 ejercicio 2015</v>
          </cell>
          <cell r="P707">
            <v>42005</v>
          </cell>
          <cell r="Q707">
            <v>42035</v>
          </cell>
          <cell r="R707" t="str">
            <v>Anual/ampliación</v>
          </cell>
          <cell r="S707">
            <v>694145.81</v>
          </cell>
          <cell r="T707" t="str">
            <v>2015_DETI_03</v>
          </cell>
          <cell r="U707">
            <v>2</v>
          </cell>
          <cell r="V707">
            <v>1</v>
          </cell>
          <cell r="W707" t="str">
            <v>DETI</v>
          </cell>
        </row>
        <row r="708">
          <cell r="G708" t="str">
            <v>GP 033-15</v>
          </cell>
          <cell r="H708">
            <v>41984</v>
          </cell>
          <cell r="I708" t="str">
            <v>MAURO DÍAZ DOMÍNGUEZ</v>
          </cell>
          <cell r="J708" t="str">
            <v>DETI</v>
          </cell>
          <cell r="K708">
            <v>72003</v>
          </cell>
          <cell r="L708">
            <v>31602</v>
          </cell>
          <cell r="M708" t="str">
            <v>5111 04 02 02 00 00</v>
          </cell>
          <cell r="N708" t="str">
            <v>CFDI</v>
          </cell>
          <cell r="O708" t="str">
            <v>Ampliación a los Servicios Integrales de Tecnología para la implementación, administración y operación de un plan de recuperación en caso de desastres para los sistemas y bases de datos Sixsigma Networks México, S.A. de C.V. A-DGAPEASTI-31602-052-14 ejercicio 2015</v>
          </cell>
          <cell r="P708">
            <v>42005</v>
          </cell>
          <cell r="Q708">
            <v>42094</v>
          </cell>
          <cell r="R708" t="str">
            <v>Anual/ampliación</v>
          </cell>
          <cell r="S708">
            <v>3086967.51</v>
          </cell>
          <cell r="T708" t="str">
            <v>2015_DETI_02</v>
          </cell>
          <cell r="U708">
            <v>1</v>
          </cell>
          <cell r="V708">
            <v>1</v>
          </cell>
          <cell r="W708" t="str">
            <v>DETI</v>
          </cell>
        </row>
        <row r="709">
          <cell r="G709" t="str">
            <v>GP 034-15</v>
          </cell>
          <cell r="H709">
            <v>41984</v>
          </cell>
          <cell r="I709" t="str">
            <v>MAURO DÍAZ DOMÍNGUEZ</v>
          </cell>
          <cell r="J709" t="str">
            <v>DETI</v>
          </cell>
          <cell r="K709">
            <v>72003</v>
          </cell>
          <cell r="L709">
            <v>32301</v>
          </cell>
          <cell r="M709" t="str">
            <v>5109 04 01 00 00 00</v>
          </cell>
          <cell r="N709" t="str">
            <v>CFDI</v>
          </cell>
          <cell r="O709" t="str">
            <v xml:space="preserve">Ampliación a los Servicios administrados de equipo de cómputo (arrendamniento de equipo de cómputo sin opción a compra) Soluciones Integrales Corporativas P&amp;A, S.A. de C.V. A-DGAPEASTI-32301-071-14 ejercicio 2015 </v>
          </cell>
          <cell r="P709">
            <v>42005</v>
          </cell>
          <cell r="Q709">
            <v>42035</v>
          </cell>
          <cell r="R709" t="str">
            <v>Anual/ampliación</v>
          </cell>
          <cell r="S709">
            <v>1421960.4</v>
          </cell>
          <cell r="T709" t="str">
            <v>2015_DETI_06</v>
          </cell>
          <cell r="U709">
            <v>1</v>
          </cell>
          <cell r="V709">
            <v>1</v>
          </cell>
          <cell r="W709" t="str">
            <v>DETI</v>
          </cell>
        </row>
        <row r="710">
          <cell r="G710" t="str">
            <v>GP 035-15</v>
          </cell>
          <cell r="H710">
            <v>41984</v>
          </cell>
          <cell r="I710" t="str">
            <v>MAURO DÍAZ DOMÍNGUEZ</v>
          </cell>
          <cell r="J710" t="str">
            <v>DETI</v>
          </cell>
          <cell r="K710">
            <v>72003</v>
          </cell>
          <cell r="L710">
            <v>32301</v>
          </cell>
          <cell r="M710" t="str">
            <v>5109 04 90 00 00 00</v>
          </cell>
          <cell r="N710" t="str">
            <v>CFDI</v>
          </cell>
          <cell r="O710" t="str">
            <v>Ampliación al Servicio administrado de comunicación IP y redes de área local (LAN, Local Area Network)Grupo Consultor en Informática, S.A. de C.V. A-DGAPEASTI-32301-070-14 ejercicio 2015</v>
          </cell>
          <cell r="P710">
            <v>42005</v>
          </cell>
          <cell r="Q710">
            <v>42035</v>
          </cell>
          <cell r="R710" t="str">
            <v>Anual/ampliación</v>
          </cell>
          <cell r="S710">
            <v>1583627.9</v>
          </cell>
          <cell r="T710" t="str">
            <v>2015_DETI_05</v>
          </cell>
          <cell r="U710">
            <v>1</v>
          </cell>
          <cell r="V710">
            <v>1</v>
          </cell>
          <cell r="W710" t="str">
            <v>DETI</v>
          </cell>
        </row>
        <row r="711">
          <cell r="G711" t="str">
            <v>GP 036-15</v>
          </cell>
          <cell r="H711">
            <v>41989</v>
          </cell>
          <cell r="I711" t="str">
            <v>IGNACIO SOBERANES CORTÉS</v>
          </cell>
          <cell r="J711" t="str">
            <v>DERMS</v>
          </cell>
          <cell r="K711">
            <v>73062</v>
          </cell>
          <cell r="L711">
            <v>33801</v>
          </cell>
          <cell r="M711" t="str">
            <v>5111 06 03 00 00 00</v>
          </cell>
          <cell r="N711" t="str">
            <v>CFDI</v>
          </cell>
          <cell r="O711" t="str">
            <v>Servicios de seguridad y vigilancia en oficinas del corporativo y almacén de la Financiera Nacional de Desarrollo Agropecuario, Rural, Forestal y Pesquero</v>
          </cell>
          <cell r="P711">
            <v>42005</v>
          </cell>
          <cell r="Q711">
            <v>42369</v>
          </cell>
          <cell r="R711" t="str">
            <v>Anual</v>
          </cell>
          <cell r="S711">
            <v>4400000</v>
          </cell>
          <cell r="T711" t="str">
            <v>2015_DERMS_35</v>
          </cell>
          <cell r="U711">
            <v>2</v>
          </cell>
          <cell r="V711">
            <v>0</v>
          </cell>
          <cell r="W711" t="str">
            <v>DERMS</v>
          </cell>
        </row>
        <row r="712">
          <cell r="G712" t="str">
            <v>GP 037-15</v>
          </cell>
          <cell r="H712">
            <v>41989</v>
          </cell>
          <cell r="I712" t="str">
            <v>IGNACIO SOBERANES CORTÉS</v>
          </cell>
          <cell r="J712" t="str">
            <v>DERMS</v>
          </cell>
          <cell r="K712">
            <v>73062</v>
          </cell>
          <cell r="L712">
            <v>33901</v>
          </cell>
          <cell r="M712" t="str">
            <v>5111 20 00 00 00 00</v>
          </cell>
          <cell r="N712" t="str">
            <v>CFDI</v>
          </cell>
          <cell r="O712" t="str">
            <v>Servicio de supervisión en materia de protección civil, al personal de la Financiera Nacional de Desarrollo Agropecuario, Rural, Forestal y Pesquero a nivel nacional</v>
          </cell>
          <cell r="P712">
            <v>42005</v>
          </cell>
          <cell r="Q712">
            <v>42369</v>
          </cell>
          <cell r="R712" t="str">
            <v>Anual</v>
          </cell>
          <cell r="S712">
            <v>270000</v>
          </cell>
          <cell r="T712" t="str">
            <v>2015_DERMS_36</v>
          </cell>
          <cell r="U712">
            <v>1</v>
          </cell>
          <cell r="V712">
            <v>0</v>
          </cell>
          <cell r="W712" t="str">
            <v>DERMS</v>
          </cell>
        </row>
        <row r="713">
          <cell r="G713" t="str">
            <v>GP 038-15</v>
          </cell>
          <cell r="H713">
            <v>41990</v>
          </cell>
          <cell r="I713" t="str">
            <v>FRANCISCO TULANI MURAD</v>
          </cell>
          <cell r="J713" t="str">
            <v>DGAC</v>
          </cell>
          <cell r="K713">
            <v>72002</v>
          </cell>
          <cell r="L713">
            <v>33901</v>
          </cell>
          <cell r="M713" t="str">
            <v>5111 20 00 00 00 00</v>
          </cell>
          <cell r="N713" t="str">
            <v>CFDI</v>
          </cell>
          <cell r="O713" t="str">
            <v>Ampliación de la vigencia del contrato número A-DGAC-33901-042-14 relativo a la prestación del servicio de Verificación a nivel nacional de antecedentes registrales de las personas morales y de la propiedad de los bienes ofrecidos en garantía</v>
          </cell>
          <cell r="P713">
            <v>42005</v>
          </cell>
          <cell r="Q713">
            <v>42094</v>
          </cell>
          <cell r="R713" t="str">
            <v>Anual</v>
          </cell>
          <cell r="S713">
            <v>1500000</v>
          </cell>
          <cell r="T713" t="str">
            <v>2015_DGAC_06</v>
          </cell>
          <cell r="U713">
            <v>1</v>
          </cell>
          <cell r="V713">
            <v>1</v>
          </cell>
          <cell r="W713" t="str">
            <v>DGAC</v>
          </cell>
        </row>
        <row r="714">
          <cell r="G714" t="str">
            <v>GP 039-15</v>
          </cell>
          <cell r="H714">
            <v>41990</v>
          </cell>
          <cell r="I714" t="str">
            <v>FERNANDO PÉREZ GUERRERO</v>
          </cell>
          <cell r="J714" t="str">
            <v>DERH</v>
          </cell>
          <cell r="K714">
            <v>73059</v>
          </cell>
          <cell r="L714">
            <v>14403</v>
          </cell>
          <cell r="M714" t="str">
            <v>5106 03 01 00 00 00</v>
          </cell>
          <cell r="N714" t="str">
            <v>CFDI</v>
          </cell>
          <cell r="O714" t="str">
            <v>Ampliación del 20% sobre la prestación del servicio del seguro de gastos médicos mayores para el personal operativo de la Financiera Nacional de Desarrollo Agropecuario, Rural, Forestal y Pesquero</v>
          </cell>
          <cell r="P714">
            <v>42005</v>
          </cell>
          <cell r="Q714">
            <v>42050</v>
          </cell>
          <cell r="R714" t="str">
            <v>Anual</v>
          </cell>
          <cell r="S714">
            <v>223700</v>
          </cell>
          <cell r="T714" t="str">
            <v>2015_DERH_09</v>
          </cell>
          <cell r="U714">
            <v>1</v>
          </cell>
          <cell r="V714">
            <v>1</v>
          </cell>
          <cell r="W714" t="str">
            <v>DERH</v>
          </cell>
        </row>
        <row r="715">
          <cell r="G715" t="str">
            <v>GP 040-15</v>
          </cell>
          <cell r="H715">
            <v>41991</v>
          </cell>
          <cell r="I715" t="str">
            <v>FERNANDO PÉREZ GUERRERO</v>
          </cell>
          <cell r="J715" t="str">
            <v>DERH</v>
          </cell>
          <cell r="K715">
            <v>73059</v>
          </cell>
          <cell r="L715">
            <v>14406</v>
          </cell>
          <cell r="M715" t="str">
            <v>5111 07 09 00 00 00</v>
          </cell>
          <cell r="N715" t="str">
            <v>CFDI</v>
          </cell>
          <cell r="O715" t="str">
            <v>Ampliación del 20% sobre la contratación de seguro de responsabilidad civil para el personal de mando de la Financiera Nacional de Desarrollo Agropecuario, Rural, Forestal y Pesquero</v>
          </cell>
          <cell r="P715">
            <v>42005</v>
          </cell>
          <cell r="Q715">
            <v>42094</v>
          </cell>
          <cell r="R715" t="str">
            <v>Anual</v>
          </cell>
          <cell r="S715">
            <v>447200</v>
          </cell>
          <cell r="T715" t="str">
            <v>2015_DERH_10</v>
          </cell>
          <cell r="U715">
            <v>1</v>
          </cell>
          <cell r="V715">
            <v>1</v>
          </cell>
          <cell r="W715" t="str">
            <v>DERH</v>
          </cell>
        </row>
        <row r="716">
          <cell r="G716" t="str">
            <v>GP 041-15</v>
          </cell>
          <cell r="H716">
            <v>41991</v>
          </cell>
          <cell r="I716" t="str">
            <v>FERNANDO PÉREZ GUERRERO</v>
          </cell>
          <cell r="J716" t="str">
            <v>DERH</v>
          </cell>
          <cell r="K716">
            <v>73059</v>
          </cell>
          <cell r="L716">
            <v>15401</v>
          </cell>
          <cell r="M716" t="str">
            <v>5106 05 01 00 00 00</v>
          </cell>
          <cell r="N716" t="str">
            <v>CFDI</v>
          </cell>
          <cell r="O716" t="str">
            <v>Ampliación del 20% sobre la prestación de servicios de adquisiciones de vales de despensa para el personal de la Financiera Nacional de Desarrollo Agropecuario, Rural, Forestal y Pesquero</v>
          </cell>
          <cell r="P716">
            <v>42005</v>
          </cell>
          <cell r="Q716">
            <v>42094</v>
          </cell>
          <cell r="R716" t="str">
            <v>Anual</v>
          </cell>
          <cell r="S716">
            <v>1300000</v>
          </cell>
          <cell r="T716" t="str">
            <v>2015_DERH_13</v>
          </cell>
          <cell r="U716">
            <v>1</v>
          </cell>
          <cell r="V716">
            <v>1</v>
          </cell>
          <cell r="W716" t="str">
            <v>DERH</v>
          </cell>
        </row>
        <row r="717">
          <cell r="G717" t="str">
            <v>GP 042-15</v>
          </cell>
          <cell r="H717">
            <v>41991</v>
          </cell>
          <cell r="I717" t="str">
            <v>FERNANDO PÉREZ GUERRERO</v>
          </cell>
          <cell r="J717" t="str">
            <v>DERH</v>
          </cell>
          <cell r="K717">
            <v>73059</v>
          </cell>
          <cell r="L717">
            <v>33901</v>
          </cell>
          <cell r="M717" t="str">
            <v>5111 20 00 00 00 00</v>
          </cell>
          <cell r="N717" t="str">
            <v>CFDI</v>
          </cell>
          <cell r="O717" t="str">
            <v>Ampliación del 20% sobre la contratación del Servicio integral de administración de personal, correspondiente a la Dirección General Adjunta de Administración, de la Financiera Nacional de Desarrollo Agropecuario, Rural, Forestal y Pesquero</v>
          </cell>
          <cell r="P717">
            <v>42005</v>
          </cell>
          <cell r="Q717">
            <v>42035</v>
          </cell>
          <cell r="R717" t="str">
            <v>Anual</v>
          </cell>
          <cell r="S717">
            <v>5000000</v>
          </cell>
          <cell r="T717" t="str">
            <v>2015_DERH_28</v>
          </cell>
          <cell r="U717">
            <v>1</v>
          </cell>
          <cell r="V717">
            <v>1</v>
          </cell>
          <cell r="W717" t="str">
            <v>DERH</v>
          </cell>
        </row>
        <row r="718">
          <cell r="G718" t="str">
            <v>GP 043-15</v>
          </cell>
          <cell r="H718">
            <v>41992</v>
          </cell>
          <cell r="I718" t="str">
            <v>VÍCTOR ALEJANDRO HERNÁNDEZ MORALES</v>
          </cell>
          <cell r="J718" t="str">
            <v>DETI</v>
          </cell>
          <cell r="K718">
            <v>73040</v>
          </cell>
          <cell r="L718">
            <v>32701</v>
          </cell>
          <cell r="M718" t="str">
            <v>5111 30 00 00 00 00</v>
          </cell>
          <cell r="N718" t="str">
            <v>CFDI</v>
          </cell>
          <cell r="O718" t="str">
            <v>Ampliación al servicio de Mantenimiento preventivo, correctivo y actualización del software de nóminas y recursos humanos del sistema "Protheus Microsiga"  TOTVS México, S.A de C.V. A-DERH-32701-038-14 ejercicio 2015</v>
          </cell>
          <cell r="P718">
            <v>42005</v>
          </cell>
          <cell r="Q718">
            <v>42063</v>
          </cell>
          <cell r="R718" t="str">
            <v>Anual/ampliación</v>
          </cell>
          <cell r="S718">
            <v>65284</v>
          </cell>
          <cell r="T718" t="str">
            <v>2015_DETI_12</v>
          </cell>
          <cell r="U718">
            <v>1</v>
          </cell>
          <cell r="V718">
            <v>1</v>
          </cell>
          <cell r="W718" t="str">
            <v>DETI</v>
          </cell>
        </row>
        <row r="719">
          <cell r="G719" t="str">
            <v>GP 044-15</v>
          </cell>
          <cell r="H719">
            <v>41992</v>
          </cell>
          <cell r="I719" t="str">
            <v>FRANCISCO JAVIER GONZÁLES RUBIO IRIBARREN</v>
          </cell>
          <cell r="J719" t="str">
            <v>COMSOC</v>
          </cell>
          <cell r="K719">
            <v>75049</v>
          </cell>
          <cell r="L719">
            <v>36901</v>
          </cell>
          <cell r="M719" t="str">
            <v>5111 29 00 00 00 00</v>
          </cell>
          <cell r="N719" t="str">
            <v>CFDI</v>
          </cell>
          <cell r="O719" t="str">
            <v>Monitoreo y síntesis, recopilación de información diaria de medios impresos y electrónicos</v>
          </cell>
          <cell r="P719">
            <v>42006</v>
          </cell>
          <cell r="Q719">
            <v>42369</v>
          </cell>
          <cell r="R719" t="str">
            <v>Anual</v>
          </cell>
          <cell r="S719">
            <v>1600000</v>
          </cell>
          <cell r="T719" t="str">
            <v>2015_COMSOC_08</v>
          </cell>
          <cell r="U719">
            <v>1</v>
          </cell>
          <cell r="V719">
            <v>0</v>
          </cell>
          <cell r="W719" t="str">
            <v>COMSOC</v>
          </cell>
        </row>
        <row r="720">
          <cell r="G720" t="str">
            <v>GP 045-15</v>
          </cell>
          <cell r="H720">
            <v>41992</v>
          </cell>
          <cell r="I720" t="str">
            <v>CATALINA BONNEFOI MONROY</v>
          </cell>
          <cell r="J720" t="str">
            <v>DGAPNCR</v>
          </cell>
          <cell r="K720">
            <v>72004</v>
          </cell>
          <cell r="L720">
            <v>33901</v>
          </cell>
          <cell r="M720" t="str">
            <v>5111 20 00 00 00 00</v>
          </cell>
          <cell r="N720" t="str">
            <v>CFDI</v>
          </cell>
          <cell r="O720" t="str">
            <v>Contratación del servicio integral de administración de personal mediante contrato LP-DERMS-33901-059-14 de la partida 2B</v>
          </cell>
          <cell r="P720">
            <v>42005</v>
          </cell>
          <cell r="Q720">
            <v>42063</v>
          </cell>
          <cell r="R720" t="str">
            <v>Anual</v>
          </cell>
          <cell r="S720">
            <v>2762500</v>
          </cell>
          <cell r="T720" t="str">
            <v>2015_DGAPNCR_06</v>
          </cell>
          <cell r="U720">
            <v>1</v>
          </cell>
          <cell r="V720">
            <v>1</v>
          </cell>
          <cell r="W720" t="str">
            <v>DGAPNCR</v>
          </cell>
        </row>
        <row r="721">
          <cell r="G721" t="str">
            <v>GP 046-15</v>
          </cell>
          <cell r="H721">
            <v>41992</v>
          </cell>
          <cell r="I721" t="str">
            <v>FRANCISCO TULANI MURAD</v>
          </cell>
          <cell r="J721" t="str">
            <v>DGAC</v>
          </cell>
          <cell r="K721">
            <v>72002</v>
          </cell>
          <cell r="L721">
            <v>33901</v>
          </cell>
          <cell r="M721" t="str">
            <v>5111 20 00 00 00 00</v>
          </cell>
          <cell r="N721" t="str">
            <v>CFDI</v>
          </cell>
          <cell r="O721" t="str">
            <v>Ampliación del 20% del monto máximo estipulado en el contrato LP-DERMS-33901-059-14 celebrado con KOMCO Capital, S.A. de C.V. conjuntamente con Intermex Comercializadora Intenacional, S.A. de C.V., Intermex de la Laguna, S.A. de C.V., Integradora La Aurora, S.A. de C.V., Global Intermex, S.A. de C.V., Antila, S. de R.L. de C.V. y otros</v>
          </cell>
          <cell r="P721">
            <v>42005</v>
          </cell>
          <cell r="Q721">
            <v>42035</v>
          </cell>
          <cell r="R721" t="str">
            <v>Anual</v>
          </cell>
          <cell r="S721">
            <v>3717567.6</v>
          </cell>
          <cell r="T721" t="str">
            <v>2015_DGAC_07</v>
          </cell>
          <cell r="U721">
            <v>1</v>
          </cell>
          <cell r="V721">
            <v>1</v>
          </cell>
          <cell r="W721" t="str">
            <v>DGAC</v>
          </cell>
        </row>
        <row r="722">
          <cell r="G722" t="str">
            <v>GP 047-15</v>
          </cell>
          <cell r="H722">
            <v>41992</v>
          </cell>
          <cell r="I722" t="str">
            <v>MAURO DÍAZ DOMÍNGUEZ</v>
          </cell>
          <cell r="J722" t="str">
            <v>DETI</v>
          </cell>
          <cell r="K722">
            <v>73040</v>
          </cell>
          <cell r="L722">
            <v>33901</v>
          </cell>
          <cell r="M722" t="str">
            <v>5111 20 00 00 00 00</v>
          </cell>
          <cell r="N722" t="str">
            <v>CFDI</v>
          </cell>
          <cell r="O722" t="str">
            <v>Ampliación del Servicio integral especializado en régimen de subcontratación de personal para la Dirección General Adjunta de Planeación Estratégica, Análisis Sectorial y Tecnologías de la Información "partida 3" LP-DGAPEASTI-33901-060-14</v>
          </cell>
          <cell r="P722">
            <v>42005</v>
          </cell>
          <cell r="Q722">
            <v>42035</v>
          </cell>
          <cell r="R722" t="str">
            <v>Anual/ampliación</v>
          </cell>
          <cell r="S722">
            <v>3000000</v>
          </cell>
          <cell r="T722" t="str">
            <v>2015_DGAPEASTI_03</v>
          </cell>
          <cell r="U722">
            <v>1</v>
          </cell>
          <cell r="V722">
            <v>1</v>
          </cell>
          <cell r="W722" t="str">
            <v>DGAPEASTI</v>
          </cell>
        </row>
        <row r="723">
          <cell r="G723" t="str">
            <v>GP 048-15</v>
          </cell>
          <cell r="H723">
            <v>41992</v>
          </cell>
          <cell r="I723" t="str">
            <v>IGNACIO SOBERANES CORTÉS</v>
          </cell>
          <cell r="J723" t="str">
            <v>DERMS</v>
          </cell>
          <cell r="K723">
            <v>73062</v>
          </cell>
          <cell r="L723">
            <v>22104</v>
          </cell>
          <cell r="M723" t="str">
            <v>5106 15 01 00 00 00</v>
          </cell>
          <cell r="N723" t="str">
            <v>CFDI</v>
          </cell>
          <cell r="O723" t="str">
            <v>Servicio de alimentación en las instalaciones de la Financiera Nacional de Desarrollo</v>
          </cell>
          <cell r="P723">
            <v>42005</v>
          </cell>
          <cell r="Q723">
            <v>42369</v>
          </cell>
          <cell r="R723" t="str">
            <v>Anual</v>
          </cell>
          <cell r="S723">
            <v>140000</v>
          </cell>
          <cell r="T723" t="str">
            <v>2015_DERMS_05</v>
          </cell>
          <cell r="U723">
            <v>2</v>
          </cell>
          <cell r="V723">
            <v>0</v>
          </cell>
          <cell r="W723" t="str">
            <v>DERMS</v>
          </cell>
        </row>
        <row r="724">
          <cell r="G724" t="str">
            <v>GP 049-15</v>
          </cell>
          <cell r="H724">
            <v>41992</v>
          </cell>
          <cell r="I724" t="str">
            <v>IGNACIO SOBERANES CORTÉS</v>
          </cell>
          <cell r="J724" t="str">
            <v>DERMS</v>
          </cell>
          <cell r="K724">
            <v>73062</v>
          </cell>
          <cell r="L724">
            <v>22104</v>
          </cell>
          <cell r="M724" t="str">
            <v>5111 19 00 00 00 00</v>
          </cell>
          <cell r="N724" t="str">
            <v>CFDI</v>
          </cell>
          <cell r="O724" t="str">
            <v>Suministro de insumos de cafetería</v>
          </cell>
          <cell r="P724">
            <v>42005</v>
          </cell>
          <cell r="Q724">
            <v>42369</v>
          </cell>
          <cell r="R724" t="str">
            <v>Anual</v>
          </cell>
          <cell r="S724">
            <v>602000</v>
          </cell>
          <cell r="T724" t="str">
            <v>2015_DERMS_08</v>
          </cell>
          <cell r="U724">
            <v>1</v>
          </cell>
          <cell r="V724">
            <v>0</v>
          </cell>
          <cell r="W724" t="str">
            <v>DERMS</v>
          </cell>
        </row>
        <row r="725">
          <cell r="G725" t="str">
            <v>GP 050-15</v>
          </cell>
          <cell r="H725">
            <v>41992</v>
          </cell>
          <cell r="I725" t="str">
            <v>IGNACIO SOBERANES CORTÉS</v>
          </cell>
          <cell r="J725" t="str">
            <v>DERMS</v>
          </cell>
          <cell r="K725">
            <v>73062</v>
          </cell>
          <cell r="L725">
            <v>22104</v>
          </cell>
          <cell r="M725" t="str">
            <v>5111 19 00 00 00 00</v>
          </cell>
          <cell r="N725" t="str">
            <v>CFDI</v>
          </cell>
          <cell r="O725" t="str">
            <v>Contratación del servicio de suministro  de agua purificada</v>
          </cell>
          <cell r="P725">
            <v>42005</v>
          </cell>
          <cell r="Q725">
            <v>42369</v>
          </cell>
          <cell r="R725" t="str">
            <v>Anual</v>
          </cell>
          <cell r="S725">
            <v>165000</v>
          </cell>
          <cell r="T725" t="str">
            <v>2015_DERMS_06</v>
          </cell>
          <cell r="U725">
            <v>1</v>
          </cell>
          <cell r="V725">
            <v>1</v>
          </cell>
          <cell r="W725" t="str">
            <v>DERMS</v>
          </cell>
        </row>
        <row r="726">
          <cell r="G726" t="str">
            <v>GP 051-15</v>
          </cell>
          <cell r="H726">
            <v>41992</v>
          </cell>
          <cell r="I726" t="str">
            <v>IGNACIO SOBERANES CORTÉS</v>
          </cell>
          <cell r="J726" t="str">
            <v>DERMS</v>
          </cell>
          <cell r="K726">
            <v>73062</v>
          </cell>
          <cell r="L726">
            <v>22104</v>
          </cell>
          <cell r="M726" t="str">
            <v>5106 15 01 00 00 00</v>
          </cell>
          <cell r="N726" t="str">
            <v>CFDI</v>
          </cell>
          <cell r="O726" t="str">
            <v>Suministro deproductos de  cafetería y alimenticios destinados al servicio del comedor ejecutivo de la Financiera Nacional</v>
          </cell>
          <cell r="P726">
            <v>42005</v>
          </cell>
          <cell r="Q726">
            <v>42369</v>
          </cell>
          <cell r="R726" t="str">
            <v>Anual</v>
          </cell>
          <cell r="S726">
            <v>350000</v>
          </cell>
          <cell r="T726" t="str">
            <v>2015_DERMS_07</v>
          </cell>
          <cell r="U726">
            <v>1</v>
          </cell>
          <cell r="V726">
            <v>1</v>
          </cell>
          <cell r="W726" t="str">
            <v>DERMS</v>
          </cell>
        </row>
        <row r="727">
          <cell r="G727" t="str">
            <v>GP 052-15</v>
          </cell>
          <cell r="H727">
            <v>41995</v>
          </cell>
          <cell r="I727" t="str">
            <v>IGNACIO SOBERANES CORTÉS</v>
          </cell>
          <cell r="J727" t="str">
            <v>DERMS</v>
          </cell>
          <cell r="K727">
            <v>73062</v>
          </cell>
          <cell r="L727">
            <v>34501</v>
          </cell>
          <cell r="M727" t="str">
            <v>5111 07 01 00 00 00</v>
          </cell>
          <cell r="N727" t="str">
            <v>CFDI</v>
          </cell>
          <cell r="O727" t="str">
            <v>Servicio del seguro de bienes patrimoniales para el Sector Hacienda con cobertura para bienes muebles, inmuebles y para el parque vehicular 2015 (Trabajos de consolidación mediante licitación pública nacional coordinados por el Servicio de Administración Tributaria (SAT))</v>
          </cell>
          <cell r="P727">
            <v>42005</v>
          </cell>
          <cell r="Q727">
            <v>42369</v>
          </cell>
          <cell r="R727" t="str">
            <v>Anual</v>
          </cell>
          <cell r="S727">
            <v>1950000</v>
          </cell>
          <cell r="T727" t="str">
            <v>2015_DERMS_39</v>
          </cell>
          <cell r="U727">
            <v>1</v>
          </cell>
          <cell r="V727">
            <v>2</v>
          </cell>
          <cell r="W727" t="str">
            <v>DERMS</v>
          </cell>
        </row>
        <row r="728">
          <cell r="G728" t="str">
            <v>GP 053-15</v>
          </cell>
          <cell r="H728">
            <v>41996</v>
          </cell>
          <cell r="I728" t="str">
            <v>VÍCTOR ALEJANDRO HERNÁNDEZ MORALES</v>
          </cell>
          <cell r="J728" t="str">
            <v>DETI</v>
          </cell>
          <cell r="K728">
            <v>73040</v>
          </cell>
          <cell r="L728">
            <v>33301</v>
          </cell>
          <cell r="M728" t="str">
            <v>5108 02 01 02 02 00</v>
          </cell>
          <cell r="N728" t="str">
            <v>CFDI</v>
          </cell>
          <cell r="O728" t="str">
            <v>Ampliación al servicio de Mantenimiento del Sistema de Flujo de Fondos y Portafolio de inversión y atención de solicitudes de usuarios SACCSA Soluciones en Cómputo de México, S.A: de C.V. A-DETI-33301-037-14 ejercicio 2015</v>
          </cell>
          <cell r="P728">
            <v>42005</v>
          </cell>
          <cell r="Q728">
            <v>42063</v>
          </cell>
          <cell r="R728" t="str">
            <v>Anual/ampliación</v>
          </cell>
          <cell r="S728">
            <v>40180</v>
          </cell>
          <cell r="T728" t="str">
            <v>2015_DETI_22</v>
          </cell>
          <cell r="U728">
            <v>1</v>
          </cell>
          <cell r="V728">
            <v>1</v>
          </cell>
          <cell r="W728" t="str">
            <v>DETI</v>
          </cell>
        </row>
        <row r="729">
          <cell r="G729" t="str">
            <v>GP 054-15</v>
          </cell>
          <cell r="H729">
            <v>41996</v>
          </cell>
          <cell r="I729" t="str">
            <v>GUIDO FRANCISCO GUZMÁN CASTAÑO</v>
          </cell>
          <cell r="J729" t="str">
            <v>SCT</v>
          </cell>
          <cell r="K729">
            <v>75041</v>
          </cell>
          <cell r="L729">
            <v>34101</v>
          </cell>
          <cell r="M729" t="str">
            <v>5111 01 90 00 00 00</v>
          </cell>
          <cell r="N729" t="str">
            <v>CFDI</v>
          </cell>
          <cell r="O729" t="str">
            <v>Ampliación del 0.2% del monto total del contrato A-SCT-34101-012-14 del servicio de Proveeduría de precios para la valuación de instrumentos financieros</v>
          </cell>
          <cell r="P729">
            <v>42005</v>
          </cell>
          <cell r="Q729">
            <v>42063</v>
          </cell>
          <cell r="R729" t="str">
            <v>Anual</v>
          </cell>
          <cell r="S729">
            <v>21614</v>
          </cell>
          <cell r="T729" t="str">
            <v>2015_SCT_03</v>
          </cell>
          <cell r="U729">
            <v>2</v>
          </cell>
          <cell r="V729">
            <v>1</v>
          </cell>
          <cell r="W729" t="str">
            <v>SCT</v>
          </cell>
        </row>
        <row r="730">
          <cell r="G730" t="str">
            <v>GP 055-15</v>
          </cell>
          <cell r="H730">
            <v>41996</v>
          </cell>
          <cell r="I730" t="str">
            <v>SOCORRO ROSARIO OLMEDO MORALES</v>
          </cell>
          <cell r="J730" t="str">
            <v>DERH</v>
          </cell>
          <cell r="K730">
            <v>73059</v>
          </cell>
          <cell r="L730">
            <v>33901</v>
          </cell>
          <cell r="M730" t="str">
            <v>5111 20 00 00 00 00</v>
          </cell>
          <cell r="N730" t="str">
            <v>CFDI</v>
          </cell>
          <cell r="O730" t="str">
            <v xml:space="preserve">Ampliación del 0.2% al pedido  011-14 </v>
          </cell>
          <cell r="P730">
            <v>42005</v>
          </cell>
          <cell r="Q730">
            <v>42063</v>
          </cell>
          <cell r="R730" t="str">
            <v>Anual</v>
          </cell>
          <cell r="S730">
            <v>18620.7</v>
          </cell>
          <cell r="T730" t="str">
            <v>2015_DERH_29</v>
          </cell>
          <cell r="U730">
            <v>1</v>
          </cell>
          <cell r="V730">
            <v>1</v>
          </cell>
          <cell r="W730" t="str">
            <v>DERH</v>
          </cell>
        </row>
        <row r="731">
          <cell r="G731" t="str">
            <v>GP 056-15</v>
          </cell>
          <cell r="H731">
            <v>41996</v>
          </cell>
          <cell r="I731" t="str">
            <v>VÍCTOR ALEJANDRO HERNÁNDEZ MORALES</v>
          </cell>
          <cell r="J731" t="str">
            <v>DETI</v>
          </cell>
          <cell r="K731">
            <v>73040</v>
          </cell>
          <cell r="L731">
            <v>32701</v>
          </cell>
          <cell r="M731" t="str">
            <v>5111 30 00 00 00 00</v>
          </cell>
          <cell r="N731" t="str">
            <v>CFDI</v>
          </cell>
          <cell r="O731" t="str">
            <v>Ampliación a la adquisición del Derecho de uso de la licencia de software para el Sistema de Análisis Estadístico SAS y soporte técnico de la Financiera Nacional de Desarrollo Agropecuario, Rural, Forestal y Pesquero SAS Institute, S. de R.L. de C.V. A-DETI-32701-010-14, ejercicio 2015</v>
          </cell>
          <cell r="P731">
            <v>42005</v>
          </cell>
          <cell r="Q731">
            <v>42063</v>
          </cell>
          <cell r="R731" t="str">
            <v>Anual/ampliación</v>
          </cell>
          <cell r="S731">
            <v>125297.8</v>
          </cell>
          <cell r="T731" t="str">
            <v>2015_DETI_13</v>
          </cell>
          <cell r="U731">
            <v>1</v>
          </cell>
          <cell r="V731">
            <v>1</v>
          </cell>
          <cell r="W731" t="str">
            <v>DETI</v>
          </cell>
        </row>
        <row r="732">
          <cell r="G732" t="str">
            <v>GP 057-15</v>
          </cell>
          <cell r="H732">
            <v>41996</v>
          </cell>
          <cell r="I732" t="str">
            <v>VÍCTOR ALEJANDRO HERNÁNDEZ MORALES</v>
          </cell>
          <cell r="J732" t="str">
            <v>DETI</v>
          </cell>
          <cell r="K732">
            <v>73040</v>
          </cell>
          <cell r="L732">
            <v>32701</v>
          </cell>
          <cell r="M732" t="str">
            <v>5111 30 00 00 00 00</v>
          </cell>
          <cell r="N732" t="str">
            <v>CFDI</v>
          </cell>
          <cell r="O732" t="str">
            <v>Ampliación a la prestación de los servicios para el uso de la licencia del Sistema Integral de Gestión, Negociación y Administración de Riesgos (SIGNAR) de la Financiera Nacional de Desarrollo Agropecuario, Rural, Forestal y Pesquero Aplicaciones Tecnológicas VAR, S.A. de C.V. C-DETI-32701-014-14 ejercicio 2015</v>
          </cell>
          <cell r="P732">
            <v>42005</v>
          </cell>
          <cell r="Q732">
            <v>42063</v>
          </cell>
          <cell r="R732" t="str">
            <v>Anual/ampliación</v>
          </cell>
          <cell r="S732">
            <v>30900</v>
          </cell>
          <cell r="T732" t="str">
            <v>2015_DETI_14</v>
          </cell>
          <cell r="U732">
            <v>1</v>
          </cell>
          <cell r="V732">
            <v>1</v>
          </cell>
          <cell r="W732" t="str">
            <v>DETI</v>
          </cell>
        </row>
        <row r="733">
          <cell r="G733" t="str">
            <v>GP 058-15</v>
          </cell>
          <cell r="H733">
            <v>42003</v>
          </cell>
          <cell r="I733" t="str">
            <v>MAURO DÍAZ DOMÍNGUEZ</v>
          </cell>
          <cell r="J733" t="str">
            <v>DETI</v>
          </cell>
          <cell r="K733">
            <v>72003</v>
          </cell>
          <cell r="L733">
            <v>33301</v>
          </cell>
          <cell r="M733" t="str">
            <v>5108 02 01 02 02 00</v>
          </cell>
          <cell r="N733" t="str">
            <v>CFDI</v>
          </cell>
          <cell r="O733" t="str">
            <v xml:space="preserve">Ampliación al servicio de calidad de soluciones tecnológicas contrato no. A-DGAPEASTI-33301-030-14 </v>
          </cell>
          <cell r="P733">
            <v>42005</v>
          </cell>
          <cell r="Q733">
            <v>42035</v>
          </cell>
          <cell r="R733" t="str">
            <v>Anual/ampliación</v>
          </cell>
          <cell r="S733">
            <v>524476</v>
          </cell>
          <cell r="T733" t="str">
            <v>2015_DETI_23</v>
          </cell>
          <cell r="U733">
            <v>1</v>
          </cell>
          <cell r="V733">
            <v>1</v>
          </cell>
          <cell r="W733" t="str">
            <v>DETI</v>
          </cell>
        </row>
        <row r="734">
          <cell r="G734" t="str">
            <v>GP 059-15</v>
          </cell>
          <cell r="H734">
            <v>42006</v>
          </cell>
          <cell r="I734" t="str">
            <v>IRERI YAÑEZ BOLAÑOS</v>
          </cell>
          <cell r="J734" t="str">
            <v>DECI</v>
          </cell>
          <cell r="K734">
            <v>73002</v>
          </cell>
          <cell r="L734">
            <v>33105</v>
          </cell>
          <cell r="M734" t="str">
            <v>5108 02 01 02 06 00</v>
          </cell>
          <cell r="N734" t="str">
            <v>CFDI</v>
          </cell>
          <cell r="O734" t="str">
            <v>Base de datos de listas negras nacionales e internacionales así como personas políticamente expuestas (PEPS), para la operación del proceso de prevención de lavado de dinero y financiamiento al terrorismo</v>
          </cell>
          <cell r="P734">
            <v>42020</v>
          </cell>
          <cell r="Q734">
            <v>42369</v>
          </cell>
          <cell r="R734" t="str">
            <v>Anual</v>
          </cell>
          <cell r="S734">
            <v>90000</v>
          </cell>
          <cell r="T734" t="str">
            <v>2015_DECI_07</v>
          </cell>
          <cell r="U734">
            <v>1</v>
          </cell>
          <cell r="V734">
            <v>1</v>
          </cell>
          <cell r="W734" t="str">
            <v>DECI</v>
          </cell>
        </row>
        <row r="735">
          <cell r="G735" t="str">
            <v>GP 060-15</v>
          </cell>
          <cell r="H735">
            <v>42006</v>
          </cell>
          <cell r="I735" t="str">
            <v>NALLELY RODRÍGUEZ REYNA</v>
          </cell>
          <cell r="J735" t="str">
            <v>DECI</v>
          </cell>
          <cell r="K735">
            <v>73002</v>
          </cell>
          <cell r="L735">
            <v>33104</v>
          </cell>
          <cell r="M735" t="str">
            <v>5108 02 01 02 04 00</v>
          </cell>
          <cell r="N735" t="str">
            <v>CFDI</v>
          </cell>
          <cell r="O735" t="str">
            <v>Contratación del servicio de auditoría externa para dictaminar los Estados Financieros del 1o de enero al 31 de diciembre de 2014 de la Financiera Nacional de Desarrollo Agropecuario, Rural, Forestal y Pesquero</v>
          </cell>
          <cell r="P735">
            <v>42006</v>
          </cell>
          <cell r="Q735">
            <v>42321</v>
          </cell>
          <cell r="R735" t="str">
            <v>Anual</v>
          </cell>
          <cell r="S735">
            <v>1620990.4</v>
          </cell>
          <cell r="T735" t="str">
            <v>2015_DECI_06</v>
          </cell>
          <cell r="U735">
            <v>1</v>
          </cell>
          <cell r="V735">
            <v>1</v>
          </cell>
          <cell r="W735" t="str">
            <v>DECI</v>
          </cell>
        </row>
        <row r="736">
          <cell r="G736" t="str">
            <v>GP 061-15</v>
          </cell>
          <cell r="H736">
            <v>42006</v>
          </cell>
          <cell r="I736" t="str">
            <v>NALLELY RODRÍGUEZ REYNA</v>
          </cell>
          <cell r="J736" t="str">
            <v>DECI</v>
          </cell>
          <cell r="K736">
            <v>73002</v>
          </cell>
          <cell r="L736">
            <v>33105</v>
          </cell>
          <cell r="M736" t="str">
            <v>5108 02 01 02 06 00</v>
          </cell>
          <cell r="N736" t="str">
            <v>CFDI</v>
          </cell>
          <cell r="O736" t="str">
            <v>Evaluación sobre la administración de riesgos ejercicio 2014</v>
          </cell>
          <cell r="P736">
            <v>42006</v>
          </cell>
          <cell r="Q736">
            <v>42124</v>
          </cell>
          <cell r="R736" t="str">
            <v>Anual</v>
          </cell>
          <cell r="S736">
            <v>208000</v>
          </cell>
          <cell r="T736" t="str">
            <v>2015_DECI_09</v>
          </cell>
          <cell r="U736">
            <v>1</v>
          </cell>
          <cell r="V736">
            <v>1</v>
          </cell>
          <cell r="W736" t="str">
            <v>DECI</v>
          </cell>
        </row>
        <row r="737">
          <cell r="G737" t="str">
            <v>GP 062-15</v>
          </cell>
          <cell r="H737">
            <v>42006</v>
          </cell>
          <cell r="I737" t="str">
            <v>NALLELY RODRÍGUEZ REYNA</v>
          </cell>
          <cell r="J737" t="str">
            <v>DECI</v>
          </cell>
          <cell r="K737">
            <v>73002</v>
          </cell>
          <cell r="L737">
            <v>33105</v>
          </cell>
          <cell r="M737" t="str">
            <v>5108 02 01 02 06 00</v>
          </cell>
          <cell r="N737" t="str">
            <v>CFDI</v>
          </cell>
          <cell r="O737" t="str">
            <v>Diagnóstico de impacto al negocio, diagnóstico de datos personales y diagnóstico de riesgos</v>
          </cell>
          <cell r="P737">
            <v>42006</v>
          </cell>
          <cell r="Q737">
            <v>42094</v>
          </cell>
          <cell r="R737" t="str">
            <v>Anual</v>
          </cell>
          <cell r="S737">
            <v>897000</v>
          </cell>
          <cell r="T737" t="str">
            <v>2015_DECI_12</v>
          </cell>
          <cell r="U737">
            <v>1</v>
          </cell>
          <cell r="V737">
            <v>1</v>
          </cell>
          <cell r="W737" t="str">
            <v>DECI</v>
          </cell>
        </row>
        <row r="738">
          <cell r="G738" t="str">
            <v>GP 063-15</v>
          </cell>
          <cell r="H738">
            <v>42011</v>
          </cell>
          <cell r="I738" t="str">
            <v>IGNACIO SOBERANES CORTÉS</v>
          </cell>
          <cell r="J738" t="str">
            <v>DERMS</v>
          </cell>
          <cell r="K738">
            <v>73062</v>
          </cell>
          <cell r="L738">
            <v>31401</v>
          </cell>
          <cell r="M738" t="str">
            <v>5111 11 02 01 00 00</v>
          </cell>
          <cell r="N738" t="str">
            <v>CFDI</v>
          </cell>
          <cell r="O738" t="str">
            <v>Contratación plurianual del servicio de telefonía convencional a la Financiera Nacional de Desarrollo Agropecuario, Rural, Forestal y Pesquero</v>
          </cell>
          <cell r="P738">
            <v>42005</v>
          </cell>
          <cell r="Q738">
            <v>42369</v>
          </cell>
          <cell r="R738" t="str">
            <v>Anual</v>
          </cell>
          <cell r="S738">
            <v>7000000</v>
          </cell>
          <cell r="T738" t="str">
            <v>2015_DERMS_13</v>
          </cell>
          <cell r="U738">
            <v>1</v>
          </cell>
          <cell r="V738">
            <v>1</v>
          </cell>
          <cell r="W738" t="str">
            <v>DERMS</v>
          </cell>
        </row>
        <row r="739">
          <cell r="G739" t="str">
            <v>GP 064-15</v>
          </cell>
          <cell r="H739">
            <v>42011</v>
          </cell>
          <cell r="I739" t="str">
            <v>IGNACIO SOBERANES CORTÉS</v>
          </cell>
          <cell r="J739" t="str">
            <v>DERMS</v>
          </cell>
          <cell r="K739">
            <v>73062</v>
          </cell>
          <cell r="L739">
            <v>26103</v>
          </cell>
          <cell r="M739" t="str">
            <v>5111 12 02 00 00 00</v>
          </cell>
          <cell r="N739" t="str">
            <v>CFDI</v>
          </cell>
          <cell r="O739" t="str">
            <v>Servicio de suministro de combustible a través de tarjetas electrónicas para el parque vehicular de la Financiera Rural</v>
          </cell>
          <cell r="P739">
            <v>42006</v>
          </cell>
          <cell r="Q739">
            <v>42369</v>
          </cell>
          <cell r="R739" t="str">
            <v>Anual</v>
          </cell>
          <cell r="S739">
            <v>1100000</v>
          </cell>
          <cell r="T739" t="str">
            <v>2015_DERMS_09</v>
          </cell>
          <cell r="U739">
            <v>1</v>
          </cell>
          <cell r="V739">
            <v>1</v>
          </cell>
          <cell r="W739" t="str">
            <v>DERMS</v>
          </cell>
        </row>
        <row r="740">
          <cell r="G740" t="str">
            <v>GP 065-15</v>
          </cell>
          <cell r="H740">
            <v>42011</v>
          </cell>
          <cell r="I740" t="str">
            <v>IGNACIO SOBERANES CORTÉS</v>
          </cell>
          <cell r="J740" t="str">
            <v>DERMS</v>
          </cell>
          <cell r="K740">
            <v>73062</v>
          </cell>
          <cell r="L740">
            <v>31801</v>
          </cell>
          <cell r="M740" t="str">
            <v>5111 12 01 00 00 00</v>
          </cell>
          <cell r="N740" t="str">
            <v>CFDI</v>
          </cell>
          <cell r="O740" t="str">
            <v>Contratación del servicio de mensajería y paquetería nacional e internacional para el corporativo, coordinaciones regionales y agencias de la Financiera Nacional (Mexpost)</v>
          </cell>
          <cell r="P740">
            <v>42010</v>
          </cell>
          <cell r="Q740">
            <v>42369</v>
          </cell>
          <cell r="R740" t="str">
            <v>Anual</v>
          </cell>
          <cell r="S740">
            <v>474660</v>
          </cell>
          <cell r="T740" t="str">
            <v>2015_DERMS_24</v>
          </cell>
          <cell r="U740">
            <v>2</v>
          </cell>
          <cell r="V740">
            <v>0</v>
          </cell>
          <cell r="W740" t="str">
            <v>DERMS</v>
          </cell>
        </row>
        <row r="741">
          <cell r="G741" t="str">
            <v>GP 066-15</v>
          </cell>
          <cell r="H741">
            <v>42011</v>
          </cell>
          <cell r="I741" t="str">
            <v>FRANCISCO TULANI MURAD</v>
          </cell>
          <cell r="J741" t="str">
            <v>DGAC</v>
          </cell>
          <cell r="K741">
            <v>72002</v>
          </cell>
          <cell r="L741">
            <v>34101</v>
          </cell>
          <cell r="M741" t="str">
            <v>5111 01 10 00 00 00</v>
          </cell>
          <cell r="N741" t="str">
            <v>CFDI</v>
          </cell>
          <cell r="O741" t="str">
            <v>Servicio de recopilación, manejo y envío de información relativa al historial de créditos al consumo de personas físicas, respecto al cotrato plurianual A-DGAC-34101-074-14 celebrado con Trans Union de México, S.A. SIC.</v>
          </cell>
          <cell r="P741">
            <v>42005</v>
          </cell>
          <cell r="Q741">
            <v>42369</v>
          </cell>
          <cell r="R741" t="str">
            <v>Multianual</v>
          </cell>
          <cell r="S741">
            <v>3000000</v>
          </cell>
          <cell r="T741" t="str">
            <v>2015_DGAC_08</v>
          </cell>
          <cell r="U741">
            <v>1</v>
          </cell>
          <cell r="V741">
            <v>1</v>
          </cell>
          <cell r="W741" t="str">
            <v>DGAC</v>
          </cell>
        </row>
        <row r="742">
          <cell r="G742" t="str">
            <v>GP 067-15</v>
          </cell>
          <cell r="H742">
            <v>42011</v>
          </cell>
          <cell r="I742" t="str">
            <v>FRANCISCO TULANI MURAD</v>
          </cell>
          <cell r="J742" t="str">
            <v>DGAC</v>
          </cell>
          <cell r="K742">
            <v>72002</v>
          </cell>
          <cell r="L742">
            <v>34101</v>
          </cell>
          <cell r="M742" t="str">
            <v>5111 01 10 00 00 00</v>
          </cell>
          <cell r="N742" t="str">
            <v>CFDI</v>
          </cell>
          <cell r="O742" t="str">
            <v>Servicio de recopilación, manejo y envío de información relativa al historial crediticio de personas morales y físicas con actividad empresarial, respecto al cotrato plurianual 2014-2017 número A-DGAC-34101-073-14 celebrado con Dun &amp; Bradstreet, S.A. SIC.</v>
          </cell>
          <cell r="P742">
            <v>42005</v>
          </cell>
          <cell r="Q742">
            <v>42369</v>
          </cell>
          <cell r="R742" t="str">
            <v>Multianual</v>
          </cell>
          <cell r="S742">
            <v>9500000</v>
          </cell>
          <cell r="T742" t="str">
            <v>2015_DGAC_08</v>
          </cell>
          <cell r="U742">
            <v>2</v>
          </cell>
          <cell r="V742">
            <v>1</v>
          </cell>
          <cell r="W742" t="str">
            <v>DGAC</v>
          </cell>
        </row>
        <row r="743">
          <cell r="G743" t="str">
            <v>GP 068-15</v>
          </cell>
          <cell r="H743">
            <v>42011</v>
          </cell>
          <cell r="I743" t="str">
            <v>IGNACIO SOBERANES CORTÉS</v>
          </cell>
          <cell r="J743" t="str">
            <v>DERMS</v>
          </cell>
          <cell r="K743">
            <v>73062</v>
          </cell>
          <cell r="L743">
            <v>21101</v>
          </cell>
          <cell r="M743" t="str">
            <v>5111 13 01 00 00 00</v>
          </cell>
          <cell r="N743" t="str">
            <v>CFDI</v>
          </cell>
          <cell r="O743" t="str">
            <v>Suministro de papelería para Financiera Nacional de Desarrollo Agropecuario, Rural, Forestal y Pesquero, pedido consolidado con la SHCP 2013-2015</v>
          </cell>
          <cell r="P743">
            <v>42005</v>
          </cell>
          <cell r="Q743">
            <v>42240</v>
          </cell>
          <cell r="R743" t="str">
            <v>Multianual</v>
          </cell>
          <cell r="S743">
            <v>2413500</v>
          </cell>
          <cell r="T743" t="str">
            <v>2015_DERMS_02</v>
          </cell>
          <cell r="U743">
            <v>1</v>
          </cell>
          <cell r="V743">
            <v>1</v>
          </cell>
          <cell r="W743" t="str">
            <v>DERMS</v>
          </cell>
        </row>
        <row r="744">
          <cell r="G744" t="str">
            <v>GP 069-15</v>
          </cell>
          <cell r="H744">
            <v>42011</v>
          </cell>
          <cell r="I744" t="str">
            <v>IGNACIO SOBERANES CORTÉS</v>
          </cell>
          <cell r="J744" t="str">
            <v>DERMS</v>
          </cell>
          <cell r="K744">
            <v>73062</v>
          </cell>
          <cell r="L744">
            <v>21401</v>
          </cell>
          <cell r="M744" t="str">
            <v>5111 13 04 00 00 00</v>
          </cell>
          <cell r="N744" t="str">
            <v>CFDI</v>
          </cell>
          <cell r="O744" t="str">
            <v>Suministro de consumibles de cómputo para Financiera Nacional de Desarrollo Agropecuario, Rural, Forestal y Pesquero, pedido consolidado con la SHCP 2013-2015</v>
          </cell>
          <cell r="P744">
            <v>42005</v>
          </cell>
          <cell r="Q744">
            <v>42240</v>
          </cell>
          <cell r="R744" t="str">
            <v>Multianual</v>
          </cell>
          <cell r="S744">
            <v>200000</v>
          </cell>
          <cell r="T744" t="str">
            <v>2015_DERMS_03</v>
          </cell>
          <cell r="U744">
            <v>1</v>
          </cell>
          <cell r="V744">
            <v>1</v>
          </cell>
          <cell r="W744" t="str">
            <v>DERMS</v>
          </cell>
        </row>
        <row r="745">
          <cell r="G745" t="str">
            <v>GP 070-15</v>
          </cell>
          <cell r="H745">
            <v>42019</v>
          </cell>
          <cell r="I745" t="str">
            <v>IGNACIO SOBERANES CORTÉS</v>
          </cell>
          <cell r="J745" t="str">
            <v>DERMS</v>
          </cell>
          <cell r="K745">
            <v>73062</v>
          </cell>
          <cell r="L745">
            <v>21101</v>
          </cell>
          <cell r="M745" t="str">
            <v>5111 13 01 00 00 00</v>
          </cell>
          <cell r="N745" t="str">
            <v>CFDI</v>
          </cell>
          <cell r="O745" t="str">
            <v>Suministro de papelería personalizada, separadores de crédito de cartulina sulfatada, sellos hojas membretadas, tarjetas de presentación</v>
          </cell>
          <cell r="P745">
            <v>42095</v>
          </cell>
          <cell r="Q745">
            <v>42369</v>
          </cell>
          <cell r="R745" t="str">
            <v>Anual</v>
          </cell>
          <cell r="S745">
            <v>600000</v>
          </cell>
          <cell r="T745" t="str">
            <v>2015_DERMS_01</v>
          </cell>
          <cell r="U745">
            <v>1</v>
          </cell>
          <cell r="V745">
            <v>0</v>
          </cell>
          <cell r="W745" t="str">
            <v>DERMS</v>
          </cell>
        </row>
        <row r="746">
          <cell r="G746" t="str">
            <v>GP 071-15</v>
          </cell>
          <cell r="H746">
            <v>42019</v>
          </cell>
          <cell r="I746" t="str">
            <v>JOSÉ LEÓN ROMERO</v>
          </cell>
          <cell r="J746" t="str">
            <v>DERH</v>
          </cell>
          <cell r="K746">
            <v>73059</v>
          </cell>
          <cell r="L746">
            <v>37104</v>
          </cell>
          <cell r="M746" t="str">
            <v>5111 02 01 00 00 00</v>
          </cell>
          <cell r="N746" t="str">
            <v>CFDI</v>
          </cell>
          <cell r="O746" t="str">
            <v>Reservación expedición, entrega y/o radicación de boletos de transportación aérea de ruta fija y otros servicios para viajes</v>
          </cell>
          <cell r="P746">
            <v>42005</v>
          </cell>
          <cell r="Q746">
            <v>42369</v>
          </cell>
          <cell r="R746" t="str">
            <v>Anual</v>
          </cell>
          <cell r="S746">
            <v>7000000</v>
          </cell>
          <cell r="T746" t="str">
            <v>2015_DERH_30</v>
          </cell>
          <cell r="U746">
            <v>1</v>
          </cell>
          <cell r="V746">
            <v>1</v>
          </cell>
          <cell r="W746" t="str">
            <v>DERH</v>
          </cell>
        </row>
        <row r="747">
          <cell r="G747" t="str">
            <v>GP 072-15</v>
          </cell>
          <cell r="H747">
            <v>42031</v>
          </cell>
          <cell r="I747" t="str">
            <v>JOSÉ LEÓN ROMERO</v>
          </cell>
          <cell r="J747" t="str">
            <v>DERH</v>
          </cell>
          <cell r="K747">
            <v>73059</v>
          </cell>
          <cell r="L747">
            <v>33401</v>
          </cell>
          <cell r="M747" t="str">
            <v>5108 02 01 02 01 00</v>
          </cell>
          <cell r="N747" t="str">
            <v>CFDI</v>
          </cell>
          <cell r="O747" t="str">
            <v>Capacitación para el personal de la Financiera Nacional de Desarrollo Agropecuario, Rural, Forestal y Pesquero</v>
          </cell>
          <cell r="P747">
            <v>42031</v>
          </cell>
          <cell r="Q747">
            <v>42369</v>
          </cell>
          <cell r="R747" t="str">
            <v>Anual</v>
          </cell>
          <cell r="S747">
            <v>1000000</v>
          </cell>
          <cell r="T747" t="str">
            <v>2015_DERH_26</v>
          </cell>
          <cell r="U747">
            <v>1</v>
          </cell>
          <cell r="V747">
            <v>0</v>
          </cell>
          <cell r="W747" t="str">
            <v>DERH</v>
          </cell>
        </row>
        <row r="748">
          <cell r="G748" t="str">
            <v>GP 073-15</v>
          </cell>
          <cell r="H748">
            <v>42031</v>
          </cell>
          <cell r="I748" t="str">
            <v>JOSÉ LEÓN ROMERO</v>
          </cell>
          <cell r="J748" t="str">
            <v>DERH</v>
          </cell>
          <cell r="K748">
            <v>73059</v>
          </cell>
          <cell r="L748">
            <v>27101</v>
          </cell>
          <cell r="M748" t="str">
            <v>5106 12 00 00 00 00</v>
          </cell>
          <cell r="N748" t="str">
            <v>CFDI</v>
          </cell>
          <cell r="O748" t="str">
            <v>Adquisición de uniformes para personal técnico operativo de Financiera Nacional de Desarrollo Agropecuario, Rural, Forestal y Pesquero</v>
          </cell>
          <cell r="P748">
            <v>42031</v>
          </cell>
          <cell r="Q748">
            <v>42369</v>
          </cell>
          <cell r="R748" t="str">
            <v>Anual</v>
          </cell>
          <cell r="S748">
            <v>1900000</v>
          </cell>
          <cell r="T748" t="str">
            <v>2015_DERH_22</v>
          </cell>
          <cell r="U748">
            <v>1</v>
          </cell>
          <cell r="V748">
            <v>0</v>
          </cell>
          <cell r="W748" t="str">
            <v>DERH</v>
          </cell>
        </row>
        <row r="749">
          <cell r="G749" t="str">
            <v>GP 074-15</v>
          </cell>
          <cell r="H749">
            <v>42031</v>
          </cell>
          <cell r="I749" t="str">
            <v>SOCORRO ROSARIO OLMEDO MORALES</v>
          </cell>
          <cell r="J749" t="str">
            <v>DERH</v>
          </cell>
          <cell r="K749">
            <v>73059</v>
          </cell>
          <cell r="L749">
            <v>33901</v>
          </cell>
          <cell r="M749" t="str">
            <v>5111 20 00 00 00 00</v>
          </cell>
          <cell r="N749" t="str">
            <v>CFDI</v>
          </cell>
          <cell r="O749" t="str">
            <v>Atención médica asistencial para el personal de la Financiera Nacional de Desarrollo Agropecuario, Rural, Forestal y Pesquero (enfermería turno matutino) para el ejercicio 2015</v>
          </cell>
          <cell r="P749">
            <v>42064</v>
          </cell>
          <cell r="Q749">
            <v>42369</v>
          </cell>
          <cell r="R749" t="str">
            <v>Anual</v>
          </cell>
          <cell r="S749">
            <v>83917</v>
          </cell>
          <cell r="T749" t="str">
            <v>2015_DERH_27</v>
          </cell>
          <cell r="U749">
            <v>5</v>
          </cell>
          <cell r="V749">
            <v>1</v>
          </cell>
          <cell r="W749" t="str">
            <v>DERH</v>
          </cell>
        </row>
        <row r="750">
          <cell r="G750" t="str">
            <v>GP 075-15</v>
          </cell>
          <cell r="H750">
            <v>42031</v>
          </cell>
          <cell r="I750" t="str">
            <v>SOCORRO ROSARIO OLMEDO MORALES</v>
          </cell>
          <cell r="J750" t="str">
            <v>DERH</v>
          </cell>
          <cell r="K750">
            <v>73059</v>
          </cell>
          <cell r="L750">
            <v>33901</v>
          </cell>
          <cell r="M750" t="str">
            <v>5111 20 00 00 00 00</v>
          </cell>
          <cell r="N750" t="str">
            <v>CFDI</v>
          </cell>
          <cell r="O750" t="str">
            <v>Atención médica asistencial para el personal de la Financiera Nacional de Desarrollo Agropecuario, Rural, Forestal y Pesquero (enfermería turno vespertino) para el ejercicio 2015</v>
          </cell>
          <cell r="P750">
            <v>42064</v>
          </cell>
          <cell r="Q750">
            <v>42369</v>
          </cell>
          <cell r="R750" t="str">
            <v>Anual</v>
          </cell>
          <cell r="S750">
            <v>83917</v>
          </cell>
          <cell r="T750" t="str">
            <v>2015_DERH_27</v>
          </cell>
          <cell r="U750">
            <v>6</v>
          </cell>
          <cell r="V750">
            <v>1</v>
          </cell>
          <cell r="W750" t="str">
            <v>DERH</v>
          </cell>
        </row>
        <row r="751">
          <cell r="G751" t="str">
            <v>GP 076-15</v>
          </cell>
          <cell r="H751">
            <v>42031</v>
          </cell>
          <cell r="I751" t="str">
            <v>SOCORRO ROSARIO OLMEDO MORALES</v>
          </cell>
          <cell r="J751" t="str">
            <v>DERH</v>
          </cell>
          <cell r="K751">
            <v>73059</v>
          </cell>
          <cell r="L751">
            <v>33901</v>
          </cell>
          <cell r="M751" t="str">
            <v>5111 20 00 00 00 00</v>
          </cell>
          <cell r="N751" t="str">
            <v>CFDI</v>
          </cell>
          <cell r="O751" t="str">
            <v>Atención médica asistencial para el personal de la Financiera Nacional de Desarrollo Agropecuario, Rural, Forestal y Pesquero (servicio médico turno matutino) para el ejercicio 2015</v>
          </cell>
          <cell r="P751">
            <v>42064</v>
          </cell>
          <cell r="Q751">
            <v>42369</v>
          </cell>
          <cell r="R751" t="str">
            <v>Anual</v>
          </cell>
          <cell r="S751">
            <v>278230</v>
          </cell>
          <cell r="T751" t="str">
            <v>2015_DERH_27</v>
          </cell>
          <cell r="U751">
            <v>7</v>
          </cell>
          <cell r="V751">
            <v>1</v>
          </cell>
          <cell r="W751" t="str">
            <v>DERH</v>
          </cell>
        </row>
        <row r="752">
          <cell r="G752" t="str">
            <v>GP 077-15</v>
          </cell>
          <cell r="H752">
            <v>42031</v>
          </cell>
          <cell r="I752" t="str">
            <v>SOCORRO ROSARIO OLMEDO MORALES</v>
          </cell>
          <cell r="J752" t="str">
            <v>DERH</v>
          </cell>
          <cell r="K752">
            <v>73059</v>
          </cell>
          <cell r="L752">
            <v>33901</v>
          </cell>
          <cell r="M752" t="str">
            <v>5111 20 00 00 00 00</v>
          </cell>
          <cell r="N752" t="str">
            <v>CFDI</v>
          </cell>
          <cell r="O752" t="str">
            <v>Atención médica asistencial para el personal de la Financiera Nacional de Desarrollo Agropecuario, Rural, Forestal y Pesquero (servicio médico turno vespertino) para el ejercicio 2015</v>
          </cell>
          <cell r="P752">
            <v>42064</v>
          </cell>
          <cell r="Q752">
            <v>42369</v>
          </cell>
          <cell r="R752" t="str">
            <v>Anual</v>
          </cell>
          <cell r="S752">
            <v>334931</v>
          </cell>
          <cell r="T752" t="str">
            <v>2015_DERH_27</v>
          </cell>
          <cell r="U752">
            <v>8</v>
          </cell>
          <cell r="V752">
            <v>1</v>
          </cell>
          <cell r="W752" t="str">
            <v>DERH</v>
          </cell>
        </row>
        <row r="753">
          <cell r="G753" t="str">
            <v>GP 078-15</v>
          </cell>
          <cell r="H753">
            <v>42031</v>
          </cell>
          <cell r="I753" t="str">
            <v>SOCORRO ROSARIO OLMEDO MORALES</v>
          </cell>
          <cell r="J753" t="str">
            <v>DERH</v>
          </cell>
          <cell r="K753">
            <v>73059</v>
          </cell>
          <cell r="L753">
            <v>25301</v>
          </cell>
          <cell r="M753" t="str">
            <v>5106 19 01 00 00 00</v>
          </cell>
          <cell r="N753" t="str">
            <v>CFDI</v>
          </cell>
          <cell r="O753" t="str">
            <v>Medicamento y material de curación para el consultorio médico del edificio corporativo para el ejercicio 2015</v>
          </cell>
          <cell r="P753">
            <v>42064</v>
          </cell>
          <cell r="Q753">
            <v>42369</v>
          </cell>
          <cell r="R753" t="str">
            <v>Anual</v>
          </cell>
          <cell r="S753">
            <v>150000</v>
          </cell>
          <cell r="T753" t="str">
            <v>2015_DERH_21</v>
          </cell>
          <cell r="U753">
            <v>2</v>
          </cell>
          <cell r="V753">
            <v>0</v>
          </cell>
          <cell r="W753" t="str">
            <v>DERH</v>
          </cell>
        </row>
        <row r="754">
          <cell r="G754" t="str">
            <v>GP 079-15</v>
          </cell>
          <cell r="H754">
            <v>42033</v>
          </cell>
          <cell r="I754" t="str">
            <v>MAURO DÍAZ DOMÍNGUEZ</v>
          </cell>
          <cell r="J754" t="str">
            <v>DETI</v>
          </cell>
          <cell r="K754">
            <v>73040</v>
          </cell>
          <cell r="L754">
            <v>31602</v>
          </cell>
          <cell r="M754" t="str">
            <v>5111 11 03 00 00 00</v>
          </cell>
          <cell r="N754" t="str">
            <v>CFDI</v>
          </cell>
          <cell r="O754" t="str">
            <v>Centro de datos principal</v>
          </cell>
          <cell r="P754">
            <v>42036</v>
          </cell>
          <cell r="Q754">
            <v>42369</v>
          </cell>
          <cell r="R754" t="str">
            <v>Anual</v>
          </cell>
          <cell r="S754">
            <v>24731710</v>
          </cell>
          <cell r="T754" t="str">
            <v>2015_DETI_31</v>
          </cell>
          <cell r="U754">
            <v>1</v>
          </cell>
          <cell r="V754">
            <v>0</v>
          </cell>
          <cell r="W754" t="str">
            <v>DETI</v>
          </cell>
        </row>
        <row r="755">
          <cell r="G755" t="str">
            <v>GP 080-15</v>
          </cell>
          <cell r="H755">
            <v>42033</v>
          </cell>
          <cell r="I755" t="str">
            <v>JOSÉ LEÓN ROMERO</v>
          </cell>
          <cell r="J755" t="str">
            <v>DERH</v>
          </cell>
          <cell r="K755">
            <v>73059</v>
          </cell>
          <cell r="L755">
            <v>14403</v>
          </cell>
          <cell r="M755" t="str">
            <v>5106 03 01 00 00 00</v>
          </cell>
          <cell r="N755" t="str">
            <v>CFDI</v>
          </cell>
          <cell r="O755" t="str">
            <v>Seguro de gastos médicos mayores para el personal operativo de  la Financiera Nacional de Desarrollo Agropecuario, Rural, Forestal y Pesquero</v>
          </cell>
          <cell r="P755">
            <v>42060</v>
          </cell>
          <cell r="Q755">
            <v>42369</v>
          </cell>
          <cell r="R755" t="str">
            <v>Anual</v>
          </cell>
          <cell r="S755">
            <v>2000000</v>
          </cell>
          <cell r="T755" t="str">
            <v>2015_DERH_09</v>
          </cell>
          <cell r="U755">
            <v>2</v>
          </cell>
          <cell r="V755">
            <v>1</v>
          </cell>
          <cell r="W755" t="str">
            <v>DERH</v>
          </cell>
        </row>
        <row r="756">
          <cell r="G756" t="str">
            <v>GP 081-15</v>
          </cell>
          <cell r="H756">
            <v>42033</v>
          </cell>
          <cell r="I756" t="str">
            <v>LAURA FERNANDA CAPAÑA CEREZO</v>
          </cell>
          <cell r="J756" t="str">
            <v>DEO</v>
          </cell>
          <cell r="K756">
            <v>73011</v>
          </cell>
          <cell r="L756">
            <v>34101</v>
          </cell>
          <cell r="M756" t="str">
            <v>5111 01 90 00 00 00</v>
          </cell>
          <cell r="N756" t="str">
            <v>CFDI</v>
          </cell>
          <cell r="O756" t="str">
            <v>Emisión y registro de certificados digitales para servidores públicos de la Financiera Nacional de Desarrollo Agropecuario, Rural, Forestal y Pesquero</v>
          </cell>
          <cell r="P756">
            <v>42038</v>
          </cell>
          <cell r="Q756">
            <v>42369</v>
          </cell>
          <cell r="R756" t="str">
            <v>Anual</v>
          </cell>
          <cell r="S756">
            <v>23134</v>
          </cell>
          <cell r="T756" t="str">
            <v>2015_DEO_02</v>
          </cell>
          <cell r="U756">
            <v>1</v>
          </cell>
          <cell r="V756">
            <v>0</v>
          </cell>
          <cell r="W756" t="str">
            <v>DEO</v>
          </cell>
        </row>
        <row r="757">
          <cell r="G757" t="str">
            <v>GP 082-15</v>
          </cell>
          <cell r="H757">
            <v>42039</v>
          </cell>
          <cell r="I757" t="str">
            <v>IGNACIO SOBERANES CORTÉS</v>
          </cell>
          <cell r="J757" t="str">
            <v>DERMS</v>
          </cell>
          <cell r="K757">
            <v>73062</v>
          </cell>
          <cell r="L757">
            <v>31801</v>
          </cell>
          <cell r="M757" t="str">
            <v>5111 12 01 00 00 00</v>
          </cell>
          <cell r="N757" t="str">
            <v>CFDI</v>
          </cell>
          <cell r="O757" t="str">
            <v>Contratación del servicio de mensajería en motocicleta para el corporativo de Financiera Nacional</v>
          </cell>
          <cell r="P757">
            <v>42064</v>
          </cell>
          <cell r="Q757">
            <v>42369</v>
          </cell>
          <cell r="R757" t="str">
            <v>Anual</v>
          </cell>
          <cell r="S757">
            <v>537122</v>
          </cell>
          <cell r="T757" t="str">
            <v>2015_DERMS_23</v>
          </cell>
          <cell r="U757">
            <v>2</v>
          </cell>
          <cell r="V757">
            <v>0</v>
          </cell>
          <cell r="W757" t="str">
            <v>DERMS</v>
          </cell>
        </row>
        <row r="758">
          <cell r="G758" t="str">
            <v>GP 083-15</v>
          </cell>
          <cell r="H758">
            <v>42039</v>
          </cell>
          <cell r="I758" t="str">
            <v>IGNACIO SOBERANES CORTÉS</v>
          </cell>
          <cell r="J758" t="str">
            <v>DERMS</v>
          </cell>
          <cell r="K758">
            <v>73062</v>
          </cell>
          <cell r="L758">
            <v>31801</v>
          </cell>
          <cell r="M758" t="str">
            <v>5111 12 01 00 00 00</v>
          </cell>
          <cell r="N758" t="str">
            <v>CFDI</v>
          </cell>
          <cell r="O758" t="str">
            <v>Contratación del servicio de mensajería a nivel nacional e internacional para la Financiera Nacional</v>
          </cell>
          <cell r="P758">
            <v>42064</v>
          </cell>
          <cell r="Q758">
            <v>42369</v>
          </cell>
          <cell r="R758" t="str">
            <v>Anual</v>
          </cell>
          <cell r="S758">
            <v>903624</v>
          </cell>
          <cell r="T758" t="str">
            <v>2015_DERMS_24</v>
          </cell>
          <cell r="U758">
            <v>3</v>
          </cell>
          <cell r="V758">
            <v>0</v>
          </cell>
          <cell r="W758" t="str">
            <v>DERMS</v>
          </cell>
        </row>
        <row r="759">
          <cell r="G759" t="str">
            <v>GP 084-15</v>
          </cell>
          <cell r="H759">
            <v>42040</v>
          </cell>
          <cell r="I759" t="str">
            <v>CATALINA BONNEFOI MONROY</v>
          </cell>
          <cell r="J759" t="str">
            <v>DGAPNCR</v>
          </cell>
          <cell r="K759">
            <v>72004</v>
          </cell>
          <cell r="L759">
            <v>33901</v>
          </cell>
          <cell r="M759" t="str">
            <v>5111 20 00 00 00 00</v>
          </cell>
          <cell r="N759" t="str">
            <v>CDFI</v>
          </cell>
          <cell r="O759" t="str">
            <v>Diseño e implementación de un fideicomiso para la cartera de pequeños productores</v>
          </cell>
          <cell r="P759">
            <v>42051</v>
          </cell>
          <cell r="Q759">
            <v>42079</v>
          </cell>
          <cell r="R759" t="str">
            <v>Anual</v>
          </cell>
          <cell r="S759">
            <v>800000</v>
          </cell>
          <cell r="T759" t="str">
            <v>2015_DGAPNCR_04</v>
          </cell>
          <cell r="U759">
            <v>1</v>
          </cell>
          <cell r="V759">
            <v>0</v>
          </cell>
          <cell r="W759" t="str">
            <v>DGAPNCR</v>
          </cell>
        </row>
        <row r="760">
          <cell r="G760" t="str">
            <v>GP 085-15</v>
          </cell>
          <cell r="H760">
            <v>42044</v>
          </cell>
          <cell r="I760" t="str">
            <v>JOSÉ SALVADOR HINOJOSA VALADEZ</v>
          </cell>
          <cell r="J760" t="str">
            <v>DETI</v>
          </cell>
          <cell r="K760">
            <v>73040</v>
          </cell>
          <cell r="L760">
            <v>32701</v>
          </cell>
          <cell r="M760" t="str">
            <v>5111 30 00 00 00 00</v>
          </cell>
          <cell r="N760" t="str">
            <v>CDFI</v>
          </cell>
          <cell r="O760" t="str">
            <v>Licenciamiento de productos de software Microsoft y soporte</v>
          </cell>
          <cell r="P760">
            <v>42044</v>
          </cell>
          <cell r="Q760">
            <v>42369</v>
          </cell>
          <cell r="R760" t="str">
            <v>Cancelado</v>
          </cell>
          <cell r="S760">
            <v>0</v>
          </cell>
          <cell r="T760" t="str">
            <v>2015_DETI_15</v>
          </cell>
          <cell r="U760">
            <v>1</v>
          </cell>
          <cell r="V760" t="str">
            <v>X</v>
          </cell>
          <cell r="W760" t="str">
            <v>DETI</v>
          </cell>
        </row>
        <row r="761">
          <cell r="G761" t="str">
            <v>GP 086-15</v>
          </cell>
          <cell r="H761">
            <v>42045</v>
          </cell>
          <cell r="I761" t="str">
            <v>ALCADIO RUÍZ TAPIA</v>
          </cell>
          <cell r="J761" t="str">
            <v>DGAJF</v>
          </cell>
          <cell r="K761">
            <v>72006</v>
          </cell>
          <cell r="L761">
            <v>33901</v>
          </cell>
          <cell r="M761" t="str">
            <v>5111 20 00 00 00 00</v>
          </cell>
          <cell r="N761" t="str">
            <v>CDFI</v>
          </cell>
          <cell r="O761" t="str">
            <v>Contratación de los servicios para la defensa  de los intereses de la Financiera Nacional de Desarrollo Agropecuario, Rural, Forestal y Pesquero en materia civil, mercantil y administrativa para el año 2015</v>
          </cell>
          <cell r="P761">
            <v>42005</v>
          </cell>
          <cell r="Q761">
            <v>42369</v>
          </cell>
          <cell r="R761" t="str">
            <v>Anual</v>
          </cell>
          <cell r="S761">
            <v>1850000</v>
          </cell>
          <cell r="T761" t="str">
            <v>2015_DGAJF_12</v>
          </cell>
          <cell r="U761">
            <v>2</v>
          </cell>
          <cell r="V761">
            <v>0</v>
          </cell>
          <cell r="W761" t="str">
            <v>DGAJF</v>
          </cell>
        </row>
        <row r="762">
          <cell r="G762" t="str">
            <v>GP 087-15</v>
          </cell>
          <cell r="H762">
            <v>42045</v>
          </cell>
          <cell r="I762" t="str">
            <v>ALCADIO RUÍZ TAPIA</v>
          </cell>
          <cell r="J762" t="str">
            <v>DGAJF</v>
          </cell>
          <cell r="K762">
            <v>72006</v>
          </cell>
          <cell r="L762">
            <v>33901</v>
          </cell>
          <cell r="M762" t="str">
            <v>5111 20 00 00 00 00</v>
          </cell>
          <cell r="N762" t="str">
            <v>CDFI</v>
          </cell>
          <cell r="O762" t="str">
            <v>Contratación de los servicios para la defensa  de los intereses de la Financiera Nacional de Desarrollo Agropecuario, Rural, Forestal y Pesquero en materia laboral para el año 2015</v>
          </cell>
          <cell r="P762">
            <v>42064</v>
          </cell>
          <cell r="Q762">
            <v>42369</v>
          </cell>
          <cell r="R762" t="str">
            <v>Anual</v>
          </cell>
          <cell r="S762">
            <v>1150000</v>
          </cell>
          <cell r="T762" t="str">
            <v>2015_DGAJF_10</v>
          </cell>
          <cell r="U762">
            <v>2</v>
          </cell>
          <cell r="V762">
            <v>1</v>
          </cell>
          <cell r="W762" t="str">
            <v>DGAJF</v>
          </cell>
        </row>
        <row r="763">
          <cell r="G763" t="str">
            <v>GP 088-15</v>
          </cell>
          <cell r="H763">
            <v>42045</v>
          </cell>
          <cell r="I763" t="str">
            <v>FRANCISCO JAVIER GONZÁLEZ RUBIO IRIBARREN</v>
          </cell>
          <cell r="J763" t="str">
            <v>COMSOC</v>
          </cell>
          <cell r="K763">
            <v>72003</v>
          </cell>
          <cell r="L763">
            <v>36201</v>
          </cell>
          <cell r="M763" t="str">
            <v>5110 01 01 00 00 00</v>
          </cell>
          <cell r="N763" t="str">
            <v>CDFI</v>
          </cell>
          <cell r="O763" t="str">
            <v>Transmisión de spots de 30" en radio</v>
          </cell>
          <cell r="P763">
            <v>42045</v>
          </cell>
          <cell r="Q763">
            <v>42369</v>
          </cell>
          <cell r="R763" t="str">
            <v>Anual</v>
          </cell>
          <cell r="S763">
            <v>7000000</v>
          </cell>
          <cell r="T763" t="str">
            <v>2015_COMSOC_05</v>
          </cell>
          <cell r="U763">
            <v>1</v>
          </cell>
          <cell r="V763">
            <v>0</v>
          </cell>
          <cell r="W763" t="str">
            <v>COMSOC</v>
          </cell>
        </row>
        <row r="764">
          <cell r="G764" t="str">
            <v>GP 089-15</v>
          </cell>
          <cell r="H764">
            <v>42045</v>
          </cell>
          <cell r="I764" t="str">
            <v>FRANCISCO JAVIER GONZÁLEZ RUBIO IRIBARREN</v>
          </cell>
          <cell r="J764" t="str">
            <v>COMSOC</v>
          </cell>
          <cell r="K764">
            <v>75049</v>
          </cell>
          <cell r="L764">
            <v>36201</v>
          </cell>
          <cell r="M764" t="str">
            <v>5110 01 04 00 00 00</v>
          </cell>
          <cell r="N764" t="str">
            <v>CDFI</v>
          </cell>
          <cell r="O764" t="str">
            <v>Publicación de cintillos en periódicos impresos</v>
          </cell>
          <cell r="P764">
            <v>42045</v>
          </cell>
          <cell r="Q764">
            <v>42369</v>
          </cell>
          <cell r="R764" t="str">
            <v>Anual</v>
          </cell>
          <cell r="S764">
            <v>20200000</v>
          </cell>
          <cell r="T764" t="str">
            <v>2015_COMSOC_04</v>
          </cell>
          <cell r="U764">
            <v>1</v>
          </cell>
          <cell r="V764">
            <v>0</v>
          </cell>
          <cell r="W764" t="str">
            <v>COMSOC</v>
          </cell>
        </row>
        <row r="765">
          <cell r="G765" t="str">
            <v>GP 090-15</v>
          </cell>
          <cell r="H765">
            <v>42045</v>
          </cell>
          <cell r="I765" t="str">
            <v>FRANCISCO JAVIER GONZÁLEZ RUBIO IRIBARREN</v>
          </cell>
          <cell r="J765" t="str">
            <v>COMSOC</v>
          </cell>
          <cell r="K765">
            <v>75049</v>
          </cell>
          <cell r="L765">
            <v>36201</v>
          </cell>
          <cell r="M765" t="str">
            <v>5110 01 03 00 00 00</v>
          </cell>
          <cell r="N765" t="str">
            <v>CDFI</v>
          </cell>
          <cell r="O765" t="str">
            <v>Publicación de banners en sitios web</v>
          </cell>
          <cell r="P765">
            <v>42045</v>
          </cell>
          <cell r="Q765">
            <v>42369</v>
          </cell>
          <cell r="R765" t="str">
            <v>Anual</v>
          </cell>
          <cell r="S765">
            <v>500000</v>
          </cell>
          <cell r="T765" t="str">
            <v>2015_COMSOC_06</v>
          </cell>
          <cell r="U765">
            <v>1</v>
          </cell>
          <cell r="V765">
            <v>0</v>
          </cell>
          <cell r="W765" t="str">
            <v>COMSOC</v>
          </cell>
        </row>
        <row r="766">
          <cell r="G766" t="str">
            <v>GP 091-15</v>
          </cell>
          <cell r="H766">
            <v>42045</v>
          </cell>
          <cell r="I766" t="str">
            <v>FRANCISCO JAVIER GONZÁLEZ RUBIO IRIBARREN</v>
          </cell>
          <cell r="J766" t="str">
            <v>COMSOC</v>
          </cell>
          <cell r="K766">
            <v>75049</v>
          </cell>
          <cell r="L766">
            <v>36201</v>
          </cell>
          <cell r="M766" t="str">
            <v>5110 01 90 00 00 00</v>
          </cell>
          <cell r="N766" t="str">
            <v>CDFI</v>
          </cell>
          <cell r="O766" t="str">
            <v>Publicidad impresa en aeropuertos y centrales de autobuses</v>
          </cell>
          <cell r="P766">
            <v>42045</v>
          </cell>
          <cell r="Q766">
            <v>42369</v>
          </cell>
          <cell r="R766" t="str">
            <v>Anual</v>
          </cell>
          <cell r="S766">
            <v>4600000</v>
          </cell>
          <cell r="T766" t="str">
            <v>2015_COMSOC_07</v>
          </cell>
          <cell r="U766">
            <v>1</v>
          </cell>
          <cell r="V766">
            <v>0</v>
          </cell>
          <cell r="W766" t="str">
            <v>COMSOC</v>
          </cell>
        </row>
        <row r="767">
          <cell r="G767" t="str">
            <v>GP 092-15</v>
          </cell>
          <cell r="H767">
            <v>42045</v>
          </cell>
          <cell r="I767" t="str">
            <v>SOCORRO ROSARIO OLMEDO MORALES</v>
          </cell>
          <cell r="J767" t="str">
            <v>DERH</v>
          </cell>
          <cell r="K767">
            <v>73059</v>
          </cell>
          <cell r="L767">
            <v>33901</v>
          </cell>
          <cell r="M767" t="str">
            <v>5111 20 00 00 00 00</v>
          </cell>
          <cell r="N767" t="str">
            <v>CDFI</v>
          </cell>
          <cell r="O767" t="str">
            <v>Diseño de evaluación de desempeño para el personal de la Financiera Nacional de Desarrollo Agropecuario, Rural, Forestal y Pesquero</v>
          </cell>
          <cell r="P767">
            <v>42045</v>
          </cell>
          <cell r="Q767">
            <v>42369</v>
          </cell>
          <cell r="R767" t="str">
            <v>Anual</v>
          </cell>
          <cell r="S767">
            <v>380000</v>
          </cell>
          <cell r="T767" t="str">
            <v>2015_DERH_99</v>
          </cell>
          <cell r="U767">
            <v>1</v>
          </cell>
          <cell r="V767">
            <v>0</v>
          </cell>
          <cell r="W767" t="str">
            <v>DERH</v>
          </cell>
        </row>
        <row r="768">
          <cell r="G768" t="str">
            <v>GP 093-15</v>
          </cell>
          <cell r="H768">
            <v>42046</v>
          </cell>
          <cell r="I768" t="str">
            <v>FRANCISCO TULANI MURAD</v>
          </cell>
          <cell r="J768" t="str">
            <v>DGAC</v>
          </cell>
          <cell r="K768">
            <v>72002</v>
          </cell>
          <cell r="L768">
            <v>33901</v>
          </cell>
          <cell r="M768" t="str">
            <v>5111 20 00 00 00 00</v>
          </cell>
          <cell r="N768" t="str">
            <v>CDFI</v>
          </cell>
          <cell r="O768" t="str">
            <v>Conntratación para servicio integral de administración de personal</v>
          </cell>
          <cell r="P768">
            <v>42056</v>
          </cell>
          <cell r="Q768">
            <v>42369</v>
          </cell>
          <cell r="R768" t="str">
            <v>Anual</v>
          </cell>
          <cell r="S768">
            <v>11000000</v>
          </cell>
          <cell r="T768" t="str">
            <v>2015_DGAC_07</v>
          </cell>
          <cell r="U768">
            <v>2</v>
          </cell>
          <cell r="V768">
            <v>0</v>
          </cell>
          <cell r="W768" t="str">
            <v>DGAC</v>
          </cell>
        </row>
        <row r="769">
          <cell r="G769" t="str">
            <v>GP 094-15</v>
          </cell>
          <cell r="H769">
            <v>42046</v>
          </cell>
          <cell r="I769" t="str">
            <v>JUAN CARLOS BONILLA RIVERA</v>
          </cell>
          <cell r="J769" t="str">
            <v>DETI</v>
          </cell>
          <cell r="K769">
            <v>73040</v>
          </cell>
          <cell r="L769">
            <v>32701</v>
          </cell>
          <cell r="M769" t="str">
            <v>5111 30 00 00 00 00</v>
          </cell>
          <cell r="N769" t="str">
            <v>CDFI</v>
          </cell>
          <cell r="O769" t="str">
            <v>Renovación de licencia Knowledge Studio (9,970.78 USD, tc 14.9309)</v>
          </cell>
          <cell r="P769">
            <v>41681</v>
          </cell>
          <cell r="Q769">
            <v>42369</v>
          </cell>
          <cell r="R769" t="str">
            <v>Anual</v>
          </cell>
          <cell r="S769">
            <v>148872.72</v>
          </cell>
          <cell r="T769" t="str">
            <v>2015_DETI_09</v>
          </cell>
          <cell r="U769">
            <v>1</v>
          </cell>
          <cell r="V769">
            <v>0</v>
          </cell>
          <cell r="W769" t="str">
            <v>DETI</v>
          </cell>
        </row>
        <row r="770">
          <cell r="G770" t="str">
            <v>GP 095-15</v>
          </cell>
          <cell r="H770">
            <v>42046</v>
          </cell>
          <cell r="I770" t="str">
            <v>JOSÉ LEÓN ROMERO</v>
          </cell>
          <cell r="J770" t="str">
            <v>DERH</v>
          </cell>
          <cell r="K770">
            <v>73059</v>
          </cell>
          <cell r="L770">
            <v>33901</v>
          </cell>
          <cell r="M770" t="str">
            <v>5111 20 00 00 00 00</v>
          </cell>
          <cell r="N770" t="str">
            <v>CDFI</v>
          </cell>
          <cell r="O770" t="str">
            <v>Servicio integral especializado en  régimen de subcontratación de personal para la Financiera Nacional de Desarrollo Agropecuario, Rural, Forestal y Pesquero</v>
          </cell>
          <cell r="P770">
            <v>42056</v>
          </cell>
          <cell r="Q770">
            <v>42369</v>
          </cell>
          <cell r="R770" t="str">
            <v>Anual</v>
          </cell>
          <cell r="S770">
            <v>40500000</v>
          </cell>
          <cell r="T770" t="str">
            <v>2015_DERH_28</v>
          </cell>
          <cell r="U770">
            <v>2</v>
          </cell>
          <cell r="V770">
            <v>0</v>
          </cell>
          <cell r="W770" t="str">
            <v>DERH</v>
          </cell>
        </row>
        <row r="771">
          <cell r="G771" t="str">
            <v>GP 096-15</v>
          </cell>
          <cell r="H771">
            <v>42047</v>
          </cell>
          <cell r="I771" t="str">
            <v>JUAN CARLOS BONILLA RIVERA</v>
          </cell>
          <cell r="J771" t="str">
            <v>DETI</v>
          </cell>
          <cell r="K771">
            <v>73040</v>
          </cell>
          <cell r="L771">
            <v>32701</v>
          </cell>
          <cell r="M771" t="str">
            <v>5111 30 00 00 00 00</v>
          </cell>
          <cell r="N771" t="str">
            <v>CDFI</v>
          </cell>
          <cell r="O771" t="str">
            <v>Actualización y mantenimiento de uso de licencia de los programas de cómputo de administración y gestión de riesgos integrales (AIS)</v>
          </cell>
          <cell r="P771">
            <v>42064</v>
          </cell>
          <cell r="Q771">
            <v>42369</v>
          </cell>
          <cell r="R771" t="str">
            <v>Anual</v>
          </cell>
          <cell r="S771">
            <v>514000</v>
          </cell>
          <cell r="T771" t="str">
            <v>2015_DETI_09</v>
          </cell>
          <cell r="U771">
            <v>2</v>
          </cell>
          <cell r="V771">
            <v>0</v>
          </cell>
          <cell r="W771" t="str">
            <v>DETI</v>
          </cell>
        </row>
        <row r="772">
          <cell r="G772" t="str">
            <v>GP 097-15</v>
          </cell>
          <cell r="H772">
            <v>42047</v>
          </cell>
          <cell r="I772" t="str">
            <v>MAURO DÍAZ DOMÍNGUEZ</v>
          </cell>
          <cell r="J772" t="str">
            <v>DGAPEASTI</v>
          </cell>
          <cell r="K772">
            <v>72003</v>
          </cell>
          <cell r="L772">
            <v>33901</v>
          </cell>
          <cell r="M772" t="str">
            <v>5111 20 00 00 00 00</v>
          </cell>
          <cell r="N772" t="str">
            <v>CDFI</v>
          </cell>
          <cell r="O772" t="str">
            <v>Servicio integral especializado en  régimen de subcontratación de personal para la Dirección General Adjunta de Planeación Estratégica, Análisis Sectorial y Tecnologías de la Información "Partida 3"</v>
          </cell>
          <cell r="P772">
            <v>42056</v>
          </cell>
          <cell r="Q772">
            <v>42369</v>
          </cell>
          <cell r="R772" t="str">
            <v>Anual</v>
          </cell>
          <cell r="S772">
            <v>19000000</v>
          </cell>
          <cell r="T772" t="str">
            <v>2015_DGAPEASti_03</v>
          </cell>
          <cell r="U772">
            <v>2</v>
          </cell>
          <cell r="V772">
            <v>0</v>
          </cell>
          <cell r="W772" t="str">
            <v>DGAPEASti</v>
          </cell>
        </row>
        <row r="773">
          <cell r="G773" t="str">
            <v>GP 098-15</v>
          </cell>
          <cell r="H773">
            <v>42047</v>
          </cell>
          <cell r="I773" t="str">
            <v>SOCORRO ROSARIO OLMEDO MORALES</v>
          </cell>
          <cell r="J773" t="str">
            <v>DERH</v>
          </cell>
          <cell r="K773">
            <v>73059</v>
          </cell>
          <cell r="L773">
            <v>33901</v>
          </cell>
          <cell r="M773" t="str">
            <v>5111 20 00 00 00 00</v>
          </cell>
          <cell r="N773" t="str">
            <v>CFDI</v>
          </cell>
          <cell r="O773" t="str">
            <v>servicio de aplicación de evaluaciones psicométricas</v>
          </cell>
          <cell r="P773">
            <v>42064</v>
          </cell>
          <cell r="Q773">
            <v>42369</v>
          </cell>
          <cell r="R773" t="str">
            <v>Anual</v>
          </cell>
          <cell r="S773">
            <v>115000</v>
          </cell>
          <cell r="T773" t="str">
            <v>2015_DERH_29</v>
          </cell>
          <cell r="U773">
            <v>2</v>
          </cell>
          <cell r="V773">
            <v>0</v>
          </cell>
          <cell r="W773" t="str">
            <v>DERH</v>
          </cell>
        </row>
        <row r="774">
          <cell r="G774" t="str">
            <v>GP 099-15</v>
          </cell>
          <cell r="H774">
            <v>42048</v>
          </cell>
          <cell r="I774" t="str">
            <v>JAVIER HUMBERTO VÁZQUEZ MORALES</v>
          </cell>
          <cell r="J774" t="str">
            <v>UAIR</v>
          </cell>
          <cell r="K774">
            <v>75009</v>
          </cell>
          <cell r="L774">
            <v>33901</v>
          </cell>
          <cell r="M774" t="str">
            <v>5111 20 00 00 00 00</v>
          </cell>
          <cell r="N774" t="str">
            <v>CDFI</v>
          </cell>
          <cell r="O774" t="str">
            <v>Contratación del servicio de inteligencia de mercados en materias primas del sector agrícola</v>
          </cell>
          <cell r="P774">
            <v>42051</v>
          </cell>
          <cell r="Q774">
            <v>42369</v>
          </cell>
          <cell r="R774" t="str">
            <v>Anual</v>
          </cell>
          <cell r="S774">
            <v>360000</v>
          </cell>
          <cell r="T774" t="str">
            <v>2015_UAIR_02</v>
          </cell>
          <cell r="U774">
            <v>1</v>
          </cell>
          <cell r="V774">
            <v>0</v>
          </cell>
          <cell r="W774" t="str">
            <v>UAIR</v>
          </cell>
        </row>
        <row r="775">
          <cell r="G775" t="str">
            <v>GP 100-15</v>
          </cell>
          <cell r="H775">
            <v>42051</v>
          </cell>
          <cell r="I775" t="str">
            <v>CATALINA BONNEFOI MONROY</v>
          </cell>
          <cell r="J775" t="str">
            <v>DGAPNCR</v>
          </cell>
          <cell r="K775">
            <v>72004</v>
          </cell>
          <cell r="L775">
            <v>33901</v>
          </cell>
          <cell r="M775" t="str">
            <v>5111 20 00 00 00 00</v>
          </cell>
          <cell r="N775" t="str">
            <v>CDFI</v>
          </cell>
          <cell r="O775" t="str">
            <v>Servicio integral especializado en  régimen de subcontratación de personal para la Financiera Nacional de Desarrollo Agropecuario, Rural, Forestal y Pesquero</v>
          </cell>
          <cell r="P775">
            <v>42056</v>
          </cell>
          <cell r="Q775">
            <v>42369</v>
          </cell>
          <cell r="R775" t="str">
            <v>Anual</v>
          </cell>
          <cell r="S775">
            <v>22000000</v>
          </cell>
          <cell r="T775" t="str">
            <v>2015_DGAPNCR_06</v>
          </cell>
          <cell r="U775">
            <v>2</v>
          </cell>
          <cell r="V775">
            <v>0</v>
          </cell>
          <cell r="W775" t="str">
            <v>DGAPNCR</v>
          </cell>
        </row>
        <row r="776">
          <cell r="G776" t="str">
            <v>GP 101-15</v>
          </cell>
          <cell r="H776">
            <v>42051</v>
          </cell>
          <cell r="I776" t="str">
            <v>CATALINA BONNEFOI MONROY</v>
          </cell>
          <cell r="J776" t="str">
            <v>DGAPNCR</v>
          </cell>
          <cell r="K776">
            <v>72004</v>
          </cell>
          <cell r="N776" t="str">
            <v>CDFI</v>
          </cell>
          <cell r="O776" t="str">
            <v>Contratación del servicio de administración de personal para la operación de los programas sujetos a reglas de operación, del 01 de marzo al 31 de diciembre de 2015, para la partida 1</v>
          </cell>
          <cell r="P776">
            <v>42064</v>
          </cell>
          <cell r="Q776">
            <v>42369</v>
          </cell>
          <cell r="R776" t="str">
            <v>Anual</v>
          </cell>
          <cell r="S776">
            <v>20000000</v>
          </cell>
          <cell r="T776" t="str">
            <v>2015_DGAPNCR_06</v>
          </cell>
          <cell r="U776">
            <v>3</v>
          </cell>
          <cell r="V776" t="str">
            <v>X</v>
          </cell>
          <cell r="W776" t="str">
            <v>DGAPNCR</v>
          </cell>
        </row>
        <row r="777">
          <cell r="G777" t="str">
            <v>GP 102-15</v>
          </cell>
          <cell r="H777">
            <v>42051</v>
          </cell>
          <cell r="I777" t="str">
            <v>IGNACIO SOBERANES CORTÉS</v>
          </cell>
          <cell r="J777" t="str">
            <v>DERMS</v>
          </cell>
          <cell r="K777">
            <v>73062</v>
          </cell>
          <cell r="L777">
            <v>35701</v>
          </cell>
          <cell r="M777" t="str">
            <v>5111 05 01 04 00 00</v>
          </cell>
          <cell r="N777" t="str">
            <v>CDFI</v>
          </cell>
          <cell r="O777" t="str">
            <v>Servicio de mantenimiento preventivo y correctivo a  equipos de energía ininterrumpida y plantas de emergencia, con kit de refacciones menores incluidas, en el corporativo de Financiera Nacional</v>
          </cell>
          <cell r="P777">
            <v>42064</v>
          </cell>
          <cell r="Q777">
            <v>42369</v>
          </cell>
          <cell r="R777" t="str">
            <v>Cancelado</v>
          </cell>
          <cell r="S777">
            <v>0</v>
          </cell>
          <cell r="T777" t="str">
            <v>2015_DERMS_45</v>
          </cell>
          <cell r="U777">
            <v>2</v>
          </cell>
          <cell r="V777" t="str">
            <v>X</v>
          </cell>
          <cell r="W777" t="str">
            <v>DERMS</v>
          </cell>
        </row>
        <row r="778">
          <cell r="G778" t="str">
            <v>GP 103-15</v>
          </cell>
          <cell r="H778">
            <v>42053</v>
          </cell>
          <cell r="I778" t="str">
            <v>JUAN CARLOS BONILLA RIVERA</v>
          </cell>
          <cell r="J778" t="str">
            <v>DETI</v>
          </cell>
          <cell r="K778">
            <v>73040</v>
          </cell>
          <cell r="L778">
            <v>33301</v>
          </cell>
          <cell r="M778" t="str">
            <v>5108 02 01 02 02 00</v>
          </cell>
          <cell r="N778" t="str">
            <v>CDFI</v>
          </cell>
          <cell r="O778" t="str">
            <v>Servicios de implementación, mantenimiento, soporte y emisión de factura electrónica en su modalidad de comprobante fiscal digital por internet (CFDI)</v>
          </cell>
          <cell r="P778">
            <v>42095</v>
          </cell>
          <cell r="Q778">
            <v>42369</v>
          </cell>
          <cell r="R778" t="str">
            <v>Anual</v>
          </cell>
          <cell r="S778">
            <v>675000</v>
          </cell>
          <cell r="T778" t="str">
            <v>2015_DETI_21</v>
          </cell>
          <cell r="U778">
            <v>2</v>
          </cell>
          <cell r="V778">
            <v>0</v>
          </cell>
          <cell r="W778" t="str">
            <v>DETI</v>
          </cell>
        </row>
        <row r="779">
          <cell r="G779" t="str">
            <v>GP 104-15</v>
          </cell>
          <cell r="H779">
            <v>42054</v>
          </cell>
          <cell r="I779" t="str">
            <v>JUAN CARLOS BONILLA RIVERA</v>
          </cell>
          <cell r="J779" t="str">
            <v>DETI</v>
          </cell>
          <cell r="K779">
            <v>73040</v>
          </cell>
          <cell r="L779">
            <v>32701</v>
          </cell>
          <cell r="M779" t="str">
            <v>5111 30 00 00 00 00</v>
          </cell>
          <cell r="N779" t="str">
            <v>CDFI</v>
          </cell>
          <cell r="O779" t="str">
            <v>Licencia del sistema integral de gestión, negociación y administración de riesgos (SIGNAR)</v>
          </cell>
          <cell r="P779">
            <v>42064</v>
          </cell>
          <cell r="Q779">
            <v>42369</v>
          </cell>
          <cell r="R779" t="str">
            <v>Anual</v>
          </cell>
          <cell r="S779">
            <v>566737</v>
          </cell>
          <cell r="T779" t="str">
            <v>2015_DETI_14</v>
          </cell>
          <cell r="U779">
            <v>2</v>
          </cell>
          <cell r="V779">
            <v>0</v>
          </cell>
          <cell r="W779" t="str">
            <v>DETI</v>
          </cell>
        </row>
        <row r="780">
          <cell r="G780" t="str">
            <v>GP 105-15</v>
          </cell>
          <cell r="H780">
            <v>42054</v>
          </cell>
          <cell r="I780" t="str">
            <v>MAURO DÍAZ DOMÍNGUEZ</v>
          </cell>
          <cell r="J780" t="str">
            <v>DETI</v>
          </cell>
          <cell r="K780">
            <v>73040</v>
          </cell>
          <cell r="L780">
            <v>33301</v>
          </cell>
          <cell r="M780" t="str">
            <v>5108 02 01 02 02 00</v>
          </cell>
          <cell r="N780" t="str">
            <v>CDFI</v>
          </cell>
          <cell r="O780" t="str">
            <v>Servicio de calidad de soluciones tecnológicas</v>
          </cell>
          <cell r="P780">
            <v>42054</v>
          </cell>
          <cell r="Q780">
            <v>42369</v>
          </cell>
          <cell r="R780" t="str">
            <v>Anual</v>
          </cell>
          <cell r="S780">
            <v>8475524</v>
          </cell>
          <cell r="T780" t="str">
            <v>2015_DETI_23</v>
          </cell>
          <cell r="U780">
            <v>2</v>
          </cell>
          <cell r="V780">
            <v>0</v>
          </cell>
          <cell r="W780" t="str">
            <v>DETI</v>
          </cell>
        </row>
        <row r="781">
          <cell r="G781" t="str">
            <v>GP 106-15</v>
          </cell>
          <cell r="H781">
            <v>42054</v>
          </cell>
          <cell r="I781" t="str">
            <v>JOSÉ LEÓN ROMERO</v>
          </cell>
          <cell r="J781" t="str">
            <v>DERH</v>
          </cell>
          <cell r="K781">
            <v>73059</v>
          </cell>
          <cell r="L781">
            <v>14403</v>
          </cell>
          <cell r="M781" t="str">
            <v>5106 03 01 00 00 00</v>
          </cell>
          <cell r="N781" t="str">
            <v>CDFI</v>
          </cell>
          <cell r="O781" t="str">
            <v>Prestación del servicio del seguro de gastos médicos mayores para el personal operativo de la Financiera Nacional de Desarrollo Agropecuario, Rural, Forestal y Pesquero (complemento)</v>
          </cell>
          <cell r="P781">
            <v>42060</v>
          </cell>
          <cell r="Q781">
            <v>42369</v>
          </cell>
          <cell r="R781" t="str">
            <v>Anual</v>
          </cell>
          <cell r="S781">
            <v>500000</v>
          </cell>
          <cell r="T781" t="str">
            <v>2015_DERH_09</v>
          </cell>
          <cell r="U781">
            <v>3</v>
          </cell>
          <cell r="V781">
            <v>0</v>
          </cell>
          <cell r="W781" t="str">
            <v>DERH</v>
          </cell>
        </row>
        <row r="782">
          <cell r="G782" t="str">
            <v>GP 107-15</v>
          </cell>
          <cell r="H782">
            <v>42054</v>
          </cell>
          <cell r="I782" t="str">
            <v>SOCORRO ROSARIO OLMEDO MORALES</v>
          </cell>
          <cell r="J782" t="str">
            <v>DERH</v>
          </cell>
          <cell r="K782">
            <v>73059</v>
          </cell>
          <cell r="L782">
            <v>27101</v>
          </cell>
          <cell r="M782" t="str">
            <v>5106 12 00 00 00 00</v>
          </cell>
          <cell r="N782" t="str">
            <v>CDFI</v>
          </cell>
          <cell r="O782" t="str">
            <v>Adquisición de uniformes y equipo deportivo para los integrantes de la delegación de la Financiera Nacional de Desarrollo Agropecuario, Rural, Forestal y Pesquero que participará en los "L" Juegos Bancarios Deportivos y Culturales</v>
          </cell>
          <cell r="P782">
            <v>42058</v>
          </cell>
          <cell r="Q782">
            <v>42185</v>
          </cell>
          <cell r="R782" t="str">
            <v>Anual</v>
          </cell>
          <cell r="S782">
            <v>350000</v>
          </cell>
          <cell r="T782" t="str">
            <v>2015_DERH_22</v>
          </cell>
          <cell r="U782">
            <v>2</v>
          </cell>
          <cell r="V782">
            <v>0</v>
          </cell>
          <cell r="W782" t="str">
            <v>DERH</v>
          </cell>
        </row>
        <row r="783">
          <cell r="G783" t="str">
            <v>GP 108-15</v>
          </cell>
          <cell r="H783">
            <v>42060</v>
          </cell>
          <cell r="I783" t="str">
            <v>GUIDO FRANCISCO GUZMÁN CASTAÑO</v>
          </cell>
          <cell r="J783" t="str">
            <v>SCT</v>
          </cell>
          <cell r="K783">
            <v>75041</v>
          </cell>
          <cell r="L783">
            <v>34101</v>
          </cell>
          <cell r="M783" t="str">
            <v>5111 01 90 00 00 00</v>
          </cell>
          <cell r="N783" t="str">
            <v>CFDI</v>
          </cell>
          <cell r="O783" t="str">
            <v>Proveeduría de precios para valuación de instrumentos financieros</v>
          </cell>
          <cell r="P783">
            <v>42064</v>
          </cell>
          <cell r="Q783">
            <v>42075</v>
          </cell>
          <cell r="R783" t="str">
            <v>Cancelado</v>
          </cell>
          <cell r="S783">
            <v>0</v>
          </cell>
          <cell r="T783" t="str">
            <v>2015_SCT_03</v>
          </cell>
          <cell r="U783">
            <v>3</v>
          </cell>
          <cell r="V783" t="str">
            <v>X</v>
          </cell>
          <cell r="W783" t="str">
            <v>SCT</v>
          </cell>
        </row>
        <row r="784">
          <cell r="G784" t="str">
            <v>GP 109-15</v>
          </cell>
          <cell r="H784">
            <v>42060</v>
          </cell>
          <cell r="I784" t="str">
            <v>JUAN CARLOS BONILLA RIVERA</v>
          </cell>
          <cell r="J784" t="str">
            <v>DETI</v>
          </cell>
          <cell r="K784">
            <v>73040</v>
          </cell>
          <cell r="L784">
            <v>32701</v>
          </cell>
          <cell r="M784" t="str">
            <v>5111 30 00 00 00 00</v>
          </cell>
          <cell r="N784" t="str">
            <v>CFDI</v>
          </cell>
          <cell r="O784" t="str">
            <v>Renovación suscripción anual al soporte, mantenimiento y actualización (SMA) del sistema especializado en PLDF/FT/OCCAM (13,489.00 USD, tc 15.70)</v>
          </cell>
          <cell r="P784">
            <v>42064</v>
          </cell>
          <cell r="Q784">
            <v>42369</v>
          </cell>
          <cell r="R784" t="str">
            <v>Anual</v>
          </cell>
          <cell r="S784">
            <v>211777.3</v>
          </cell>
          <cell r="T784" t="str">
            <v>2015_DETI_32</v>
          </cell>
          <cell r="U784">
            <v>1</v>
          </cell>
          <cell r="V784">
            <v>0</v>
          </cell>
          <cell r="W784" t="str">
            <v>DETI</v>
          </cell>
        </row>
        <row r="785">
          <cell r="G785" t="str">
            <v>GP 110-15</v>
          </cell>
          <cell r="H785">
            <v>42060</v>
          </cell>
          <cell r="I785" t="str">
            <v>JUAN CARLOS BONILLA RIVERA</v>
          </cell>
          <cell r="J785" t="str">
            <v>DETI</v>
          </cell>
          <cell r="K785">
            <v>73040</v>
          </cell>
          <cell r="L785">
            <v>32701</v>
          </cell>
          <cell r="M785" t="str">
            <v>5111 30 00 00 00 00</v>
          </cell>
          <cell r="N785" t="str">
            <v>CFDI</v>
          </cell>
          <cell r="O785" t="str">
            <v>Renovación suscripción anual al soporte, mantenimiento y actualización (SMA)  de tres licencias de Audit Command Language (ACL), edición escritorio</v>
          </cell>
          <cell r="P785">
            <v>42064</v>
          </cell>
          <cell r="Q785">
            <v>42369</v>
          </cell>
          <cell r="R785" t="str">
            <v>Anual</v>
          </cell>
          <cell r="S785">
            <v>22116.05</v>
          </cell>
          <cell r="T785" t="str">
            <v>2015_DETI_33</v>
          </cell>
          <cell r="U785">
            <v>1</v>
          </cell>
          <cell r="V785">
            <v>1</v>
          </cell>
          <cell r="W785" t="str">
            <v>DETI</v>
          </cell>
        </row>
        <row r="786">
          <cell r="G786" t="str">
            <v>GP 111-15</v>
          </cell>
          <cell r="H786">
            <v>42060</v>
          </cell>
          <cell r="I786" t="str">
            <v>JUAN CARLOS BONILLA RIVERA</v>
          </cell>
          <cell r="J786" t="str">
            <v>DETI</v>
          </cell>
          <cell r="K786">
            <v>73040</v>
          </cell>
          <cell r="L786">
            <v>32701</v>
          </cell>
          <cell r="M786" t="str">
            <v>5111 30 00 00 00 00</v>
          </cell>
          <cell r="N786" t="str">
            <v>CFDI</v>
          </cell>
          <cell r="O786" t="str">
            <v>Servicio de mantenimiento preventivo, correctivo y actualización del software de nóminas y recursos humanos del sistema "Protheus Microsiga"</v>
          </cell>
          <cell r="P786">
            <v>42064</v>
          </cell>
          <cell r="Q786">
            <v>42369</v>
          </cell>
          <cell r="R786" t="str">
            <v>Anual</v>
          </cell>
          <cell r="S786">
            <v>380000</v>
          </cell>
          <cell r="T786" t="str">
            <v>2015_DETI_12</v>
          </cell>
          <cell r="U786">
            <v>2</v>
          </cell>
          <cell r="V786">
            <v>0</v>
          </cell>
          <cell r="W786" t="str">
            <v>DETI</v>
          </cell>
        </row>
        <row r="787">
          <cell r="G787" t="str">
            <v>GP 112-15</v>
          </cell>
          <cell r="H787">
            <v>42065</v>
          </cell>
          <cell r="I787" t="str">
            <v>FRANCISCO TULANI MURAD</v>
          </cell>
          <cell r="J787" t="str">
            <v>DGAC</v>
          </cell>
          <cell r="K787">
            <v>72002</v>
          </cell>
          <cell r="L787">
            <v>33901</v>
          </cell>
          <cell r="M787" t="str">
            <v>5111 20 00 00 00 00</v>
          </cell>
          <cell r="N787" t="str">
            <v>CFDI</v>
          </cell>
          <cell r="O787" t="str">
            <v>Contratación de servicio a nivel nacional de verificaciones de antecedentes registrales de las personas morales y de la propiedad de los bienes ofrecidos en garantía</v>
          </cell>
          <cell r="P787">
            <v>42095</v>
          </cell>
          <cell r="Q787">
            <v>42369</v>
          </cell>
          <cell r="R787" t="str">
            <v>Anual</v>
          </cell>
          <cell r="S787">
            <v>5000000</v>
          </cell>
          <cell r="T787" t="str">
            <v>2015_DGAC_06</v>
          </cell>
          <cell r="U787">
            <v>2</v>
          </cell>
          <cell r="V787">
            <v>0</v>
          </cell>
          <cell r="W787" t="str">
            <v>DGAC</v>
          </cell>
        </row>
        <row r="788">
          <cell r="G788" t="str">
            <v>GP 113-15</v>
          </cell>
          <cell r="H788">
            <v>42066</v>
          </cell>
          <cell r="I788" t="str">
            <v>GUSTAVO GONZÁLEZ ACEVEDO</v>
          </cell>
          <cell r="J788" t="str">
            <v>DEF</v>
          </cell>
          <cell r="K788">
            <v>72005</v>
          </cell>
          <cell r="L788">
            <v>33605</v>
          </cell>
          <cell r="M788" t="str">
            <v>5111 17 00 00 00 00</v>
          </cell>
          <cell r="N788" t="str">
            <v>CFDI</v>
          </cell>
          <cell r="O788" t="str">
            <v>Publicación de Estados Financieros con cifras al 31 de diciembre de 2014 en los periódicos El Financiero y El Economista</v>
          </cell>
          <cell r="P788">
            <v>42066</v>
          </cell>
          <cell r="Q788">
            <v>42153</v>
          </cell>
          <cell r="R788" t="str">
            <v>Cancelado</v>
          </cell>
          <cell r="S788">
            <v>0</v>
          </cell>
          <cell r="T788" t="str">
            <v>2015_DEF_04</v>
          </cell>
          <cell r="U788">
            <v>1</v>
          </cell>
          <cell r="V788" t="str">
            <v>X</v>
          </cell>
          <cell r="W788" t="str">
            <v>DEF</v>
          </cell>
        </row>
        <row r="789">
          <cell r="G789" t="str">
            <v>GP 114-15</v>
          </cell>
          <cell r="H789">
            <v>42067</v>
          </cell>
          <cell r="I789" t="str">
            <v>JUAN CARLOS BONILLA RIVERA</v>
          </cell>
          <cell r="J789" t="str">
            <v>DETI</v>
          </cell>
          <cell r="K789">
            <v>73040</v>
          </cell>
          <cell r="L789">
            <v>33301</v>
          </cell>
          <cell r="M789" t="str">
            <v>5108 02 01 02 02 00</v>
          </cell>
          <cell r="N789" t="str">
            <v>CFDI</v>
          </cell>
          <cell r="O789" t="str">
            <v>Mantenimiento de Flujo de Fondos y Portafolio de Inversión</v>
          </cell>
          <cell r="P789">
            <v>42095</v>
          </cell>
          <cell r="Q789">
            <v>42369</v>
          </cell>
          <cell r="R789" t="str">
            <v>Anual</v>
          </cell>
          <cell r="S789">
            <v>252000</v>
          </cell>
          <cell r="T789" t="str">
            <v>2015_DETI_22</v>
          </cell>
          <cell r="U789">
            <v>2</v>
          </cell>
          <cell r="V789">
            <v>0</v>
          </cell>
          <cell r="W789" t="str">
            <v>DETI</v>
          </cell>
        </row>
        <row r="790">
          <cell r="G790" t="str">
            <v>GP 115-15</v>
          </cell>
          <cell r="H790">
            <v>42069</v>
          </cell>
          <cell r="I790" t="str">
            <v>IGNACIO SOBERANES CORTÉS</v>
          </cell>
          <cell r="J790" t="str">
            <v>DERMS</v>
          </cell>
          <cell r="K790">
            <v>73062</v>
          </cell>
          <cell r="L790">
            <v>33801</v>
          </cell>
          <cell r="M790" t="str">
            <v>5111 06 04 00 00 00</v>
          </cell>
          <cell r="N790" t="str">
            <v>CFDI</v>
          </cell>
          <cell r="O790" t="str">
            <v>Servicio de alarmas y monitoreo para los inmuebles de la Financiera Nacional de Desarrollo Agropecuario, Rural, Forestal y Pesquero</v>
          </cell>
          <cell r="P790">
            <v>42095</v>
          </cell>
          <cell r="Q790">
            <v>42369</v>
          </cell>
          <cell r="R790" t="str">
            <v>Anual</v>
          </cell>
          <cell r="S790">
            <v>810000</v>
          </cell>
          <cell r="T790" t="str">
            <v>2015_DERMS_34</v>
          </cell>
          <cell r="U790">
            <v>2</v>
          </cell>
          <cell r="V790">
            <v>0</v>
          </cell>
          <cell r="W790" t="str">
            <v>DERMS</v>
          </cell>
        </row>
        <row r="791">
          <cell r="G791" t="str">
            <v>GP 116-15</v>
          </cell>
          <cell r="H791">
            <v>42069</v>
          </cell>
          <cell r="I791" t="str">
            <v>JOSÉ LEÓN ROMERO</v>
          </cell>
          <cell r="J791" t="str">
            <v>DERH</v>
          </cell>
          <cell r="K791">
            <v>73059</v>
          </cell>
          <cell r="L791">
            <v>15401</v>
          </cell>
          <cell r="M791" t="str">
            <v>5106 05 01 00 00 00</v>
          </cell>
          <cell r="N791" t="str">
            <v>CFDI</v>
          </cell>
          <cell r="O791" t="str">
            <v>Prestación de los servicios y adquisición de vales de despensa para el personal operativo de la Financiera Nacional de Desarrollo Agropecuario, Rural, Forestal y Pesquero</v>
          </cell>
          <cell r="P791">
            <v>42095</v>
          </cell>
          <cell r="Q791">
            <v>42369</v>
          </cell>
          <cell r="R791" t="str">
            <v>Anual</v>
          </cell>
          <cell r="S791">
            <v>6500000</v>
          </cell>
          <cell r="T791" t="str">
            <v>2015_DERH_13</v>
          </cell>
          <cell r="U791">
            <v>2</v>
          </cell>
          <cell r="V791">
            <v>0</v>
          </cell>
          <cell r="W791" t="str">
            <v>DERH</v>
          </cell>
        </row>
        <row r="792">
          <cell r="G792" t="str">
            <v>GP 117-15</v>
          </cell>
          <cell r="H792">
            <v>42073</v>
          </cell>
          <cell r="I792" t="str">
            <v>JOSÉ SALVADOR HINOJOSA VALADEZ</v>
          </cell>
          <cell r="J792" t="str">
            <v>DETI</v>
          </cell>
          <cell r="K792">
            <v>73040</v>
          </cell>
          <cell r="L792">
            <v>35301</v>
          </cell>
          <cell r="M792" t="str">
            <v>5111 05 01 02 00 00</v>
          </cell>
          <cell r="N792" t="str">
            <v>CFDI</v>
          </cell>
          <cell r="O792" t="str">
            <v>Servicio de grabadora telefónca de voz de la Tesorería</v>
          </cell>
          <cell r="P792">
            <v>42073</v>
          </cell>
          <cell r="Q792">
            <v>42369</v>
          </cell>
          <cell r="R792" t="str">
            <v>Cancelado</v>
          </cell>
          <cell r="S792">
            <v>0</v>
          </cell>
          <cell r="T792" t="str">
            <v>2015_DETI_30</v>
          </cell>
          <cell r="U792">
            <v>2</v>
          </cell>
          <cell r="V792" t="str">
            <v>X</v>
          </cell>
          <cell r="W792" t="str">
            <v>DETI</v>
          </cell>
        </row>
        <row r="793">
          <cell r="G793" t="str">
            <v>GP 118-15</v>
          </cell>
          <cell r="H793">
            <v>42073</v>
          </cell>
          <cell r="I793" t="str">
            <v>JUAN CARLOS BONILLA RIVERA</v>
          </cell>
          <cell r="J793" t="str">
            <v>DETI</v>
          </cell>
          <cell r="K793">
            <v>73040</v>
          </cell>
          <cell r="L793">
            <v>32701</v>
          </cell>
          <cell r="M793" t="str">
            <v>5111 30 00 00 00 00</v>
          </cell>
          <cell r="N793" t="str">
            <v>CFDI</v>
          </cell>
          <cell r="O793" t="str">
            <v>Uso de software para el Sistema de Análisis Estadístico "SAS"</v>
          </cell>
          <cell r="P793">
            <v>42073</v>
          </cell>
          <cell r="Q793">
            <v>42369</v>
          </cell>
          <cell r="R793" t="str">
            <v>Anual</v>
          </cell>
          <cell r="S793">
            <v>2389705</v>
          </cell>
          <cell r="T793" t="str">
            <v>2015_DETI_13</v>
          </cell>
          <cell r="U793">
            <v>2</v>
          </cell>
          <cell r="V793">
            <v>0</v>
          </cell>
          <cell r="W793" t="str">
            <v>DETI</v>
          </cell>
        </row>
        <row r="794">
          <cell r="G794" t="str">
            <v>GP 119-15</v>
          </cell>
          <cell r="H794">
            <v>42073</v>
          </cell>
          <cell r="I794" t="str">
            <v>MAURO DÍAZ DOMÍNGUEZ</v>
          </cell>
          <cell r="J794" t="str">
            <v>DETI</v>
          </cell>
          <cell r="K794">
            <v>73040</v>
          </cell>
          <cell r="L794">
            <v>32701</v>
          </cell>
          <cell r="M794" t="str">
            <v>5111 30 00 00 00 00</v>
          </cell>
          <cell r="N794" t="str">
            <v>CFDI</v>
          </cell>
          <cell r="O794" t="str">
            <v>Desarrollo de la metodología para la administración de activos y pasivos (Asset &amp; Liability Management, ALM) y de una herramienta tecnológica que permita su aplicación en la Financiera Nacional de Desarrollo Agropecuario, Rural, Forestal y Pesquero</v>
          </cell>
          <cell r="P794">
            <v>42073</v>
          </cell>
          <cell r="Q794">
            <v>42369</v>
          </cell>
          <cell r="R794" t="str">
            <v>Anual</v>
          </cell>
          <cell r="S794">
            <v>4500000</v>
          </cell>
          <cell r="T794" t="str">
            <v>2015_DETI_34</v>
          </cell>
          <cell r="U794">
            <v>1</v>
          </cell>
          <cell r="V794">
            <v>0</v>
          </cell>
          <cell r="W794" t="str">
            <v>DETI</v>
          </cell>
        </row>
        <row r="795">
          <cell r="G795" t="str">
            <v>GP 120-15</v>
          </cell>
          <cell r="H795">
            <v>42075</v>
          </cell>
          <cell r="I795" t="str">
            <v>GUSTAVO GONZÁLEZ ACEVEDO</v>
          </cell>
          <cell r="J795" t="str">
            <v>DEF</v>
          </cell>
          <cell r="K795">
            <v>72005</v>
          </cell>
          <cell r="L795">
            <v>33605</v>
          </cell>
          <cell r="M795" t="str">
            <v>5111 17 00 00 00 00</v>
          </cell>
          <cell r="N795" t="str">
            <v>CFDI</v>
          </cell>
          <cell r="O795" t="str">
            <v>Publicación de Estados Financieros con cifras al 31 de diciembre de 2015 y al 30 de junio de 2015, en dos periódicos de amplia circulación</v>
          </cell>
          <cell r="P795">
            <v>42074</v>
          </cell>
          <cell r="Q795">
            <v>42369</v>
          </cell>
          <cell r="R795" t="str">
            <v>Anual</v>
          </cell>
          <cell r="S795">
            <v>240000</v>
          </cell>
          <cell r="T795" t="str">
            <v>2015_DEF_04</v>
          </cell>
          <cell r="U795">
            <v>2</v>
          </cell>
          <cell r="V795">
            <v>2</v>
          </cell>
          <cell r="W795" t="str">
            <v>DEF</v>
          </cell>
        </row>
        <row r="796">
          <cell r="G796" t="str">
            <v>GP 121-15</v>
          </cell>
          <cell r="H796">
            <v>42075</v>
          </cell>
          <cell r="I796" t="str">
            <v>JOSÉ SALVADOR HINOJOSA VALADEZ</v>
          </cell>
          <cell r="J796" t="str">
            <v>DETI</v>
          </cell>
          <cell r="K796">
            <v>73040</v>
          </cell>
          <cell r="L796">
            <v>35301</v>
          </cell>
          <cell r="M796" t="str">
            <v>5111 05 01 02 00 00</v>
          </cell>
          <cell r="N796" t="str">
            <v>CFDI</v>
          </cell>
          <cell r="O796" t="str">
            <v>Servicio de grabadora telefónica de voz de  tesorería</v>
          </cell>
          <cell r="P796">
            <v>42075</v>
          </cell>
          <cell r="Q796">
            <v>42369</v>
          </cell>
          <cell r="R796" t="str">
            <v>Anual</v>
          </cell>
          <cell r="S796">
            <v>100880</v>
          </cell>
          <cell r="T796" t="str">
            <v>2015_DETI_30</v>
          </cell>
          <cell r="U796">
            <v>3</v>
          </cell>
          <cell r="V796">
            <v>0</v>
          </cell>
          <cell r="W796" t="str">
            <v>DETI</v>
          </cell>
        </row>
        <row r="797">
          <cell r="G797" t="str">
            <v>GP 122-15</v>
          </cell>
          <cell r="H797">
            <v>42076</v>
          </cell>
          <cell r="I797" t="str">
            <v>JOSÉ LEÓN ROMERO</v>
          </cell>
          <cell r="J797" t="str">
            <v>DERH</v>
          </cell>
          <cell r="K797">
            <v>73059</v>
          </cell>
          <cell r="L797">
            <v>14406</v>
          </cell>
          <cell r="M797" t="str">
            <v>5111 07 09 00 00 00</v>
          </cell>
          <cell r="N797" t="str">
            <v>CFDI</v>
          </cell>
          <cell r="O797" t="str">
            <v>Contratación de seguro de responsabilidad civil para el personal de mando de la Financiera Nacional de Desarrollo Agropecuario, Rural, Forestal y Pesquero</v>
          </cell>
          <cell r="P797">
            <v>42095</v>
          </cell>
          <cell r="Q797">
            <v>42369</v>
          </cell>
          <cell r="R797" t="str">
            <v>Anual</v>
          </cell>
          <cell r="S797">
            <v>2500000</v>
          </cell>
          <cell r="T797" t="str">
            <v>2015_DERH_10</v>
          </cell>
          <cell r="U797">
            <v>2</v>
          </cell>
          <cell r="V797">
            <v>0</v>
          </cell>
          <cell r="W797" t="str">
            <v>DERH</v>
          </cell>
        </row>
        <row r="798">
          <cell r="G798" t="str">
            <v>GP 123-15</v>
          </cell>
          <cell r="H798">
            <v>42081</v>
          </cell>
          <cell r="I798" t="str">
            <v>JOSÉ LEÓN ROMERO</v>
          </cell>
          <cell r="J798" t="str">
            <v>SCT</v>
          </cell>
          <cell r="K798">
            <v>75041</v>
          </cell>
          <cell r="L798">
            <v>34101</v>
          </cell>
          <cell r="M798" t="str">
            <v>5108 01 01 02 03 00</v>
          </cell>
          <cell r="N798" t="str">
            <v>CFDI</v>
          </cell>
          <cell r="O798" t="str">
            <v>Proveeduría de precios para valuación de instrumentos financieros</v>
          </cell>
          <cell r="P798">
            <v>42095</v>
          </cell>
          <cell r="Q798">
            <v>42369</v>
          </cell>
          <cell r="R798" t="str">
            <v>Anual</v>
          </cell>
          <cell r="S798">
            <v>101417</v>
          </cell>
          <cell r="T798" t="str">
            <v>2015_SCT_03</v>
          </cell>
          <cell r="U798">
            <v>4</v>
          </cell>
          <cell r="V798">
            <v>0</v>
          </cell>
          <cell r="W798" t="str">
            <v>SCT</v>
          </cell>
        </row>
        <row r="799">
          <cell r="G799" t="str">
            <v>GP 124-15</v>
          </cell>
          <cell r="H799">
            <v>42082</v>
          </cell>
          <cell r="I799" t="str">
            <v>MAURO DÍAZ DOMÍNGUEZ</v>
          </cell>
          <cell r="J799" t="str">
            <v>DETI</v>
          </cell>
          <cell r="K799">
            <v>73040</v>
          </cell>
          <cell r="L799">
            <v>32701</v>
          </cell>
          <cell r="M799" t="str">
            <v>5111 30 00 00 00 00</v>
          </cell>
          <cell r="N799" t="str">
            <v>CFDI</v>
          </cell>
          <cell r="O799" t="str">
            <v>Licenciamiento de productos de software Microsoft y soporte (877,659.92 USD tc 16.00)</v>
          </cell>
          <cell r="P799">
            <v>42082</v>
          </cell>
          <cell r="Q799">
            <v>42369</v>
          </cell>
          <cell r="R799" t="str">
            <v>Anual</v>
          </cell>
          <cell r="S799">
            <v>14042558.720000001</v>
          </cell>
          <cell r="T799" t="str">
            <v>2015_DETI_15</v>
          </cell>
          <cell r="U799">
            <v>2</v>
          </cell>
          <cell r="V799">
            <v>0</v>
          </cell>
          <cell r="W799" t="str">
            <v>DETI</v>
          </cell>
        </row>
        <row r="800">
          <cell r="G800" t="str">
            <v>GP 125-15</v>
          </cell>
          <cell r="H800">
            <v>42082</v>
          </cell>
          <cell r="I800" t="str">
            <v>SALVADOR RAMÍREZ ÁVALOS</v>
          </cell>
          <cell r="J800" t="str">
            <v>COORDREGS</v>
          </cell>
          <cell r="K800">
            <v>64600</v>
          </cell>
          <cell r="L800">
            <v>35501</v>
          </cell>
          <cell r="M800" t="str">
            <v>5111 05 02 01 00 00</v>
          </cell>
          <cell r="N800" t="str">
            <v>CFDI</v>
          </cell>
          <cell r="O800" t="str">
            <v>Reparación del vehículo marca GMC Chevrolet Suburban placas YZD1447, mod 2006</v>
          </cell>
          <cell r="P800">
            <v>42082</v>
          </cell>
          <cell r="Q800">
            <v>42154</v>
          </cell>
          <cell r="R800" t="str">
            <v>Por servicio</v>
          </cell>
          <cell r="S800">
            <v>70500</v>
          </cell>
          <cell r="T800" t="str">
            <v>2015_CoordRegs_05</v>
          </cell>
          <cell r="U800">
            <v>1</v>
          </cell>
          <cell r="V800">
            <v>0</v>
          </cell>
          <cell r="W800" t="str">
            <v>CoordRegs</v>
          </cell>
        </row>
        <row r="801">
          <cell r="G801" t="str">
            <v>GP 126-15</v>
          </cell>
          <cell r="H801">
            <v>42083</v>
          </cell>
          <cell r="I801" t="str">
            <v>MAURO DÍAZ DOMÍNGUEZ</v>
          </cell>
          <cell r="J801" t="str">
            <v>DETI</v>
          </cell>
          <cell r="K801">
            <v>73040</v>
          </cell>
          <cell r="L801">
            <v>32301</v>
          </cell>
          <cell r="M801" t="str">
            <v>5109 04 01 00 00 00</v>
          </cell>
          <cell r="N801" t="str">
            <v>CFDI</v>
          </cell>
          <cell r="O801" t="str">
            <v>Prestación de servicios administrados de equipo de cómputo (arrendamiento de equipo de cómputo sin opción a compra)</v>
          </cell>
          <cell r="P801">
            <v>42083</v>
          </cell>
          <cell r="Q801">
            <v>42369</v>
          </cell>
          <cell r="R801" t="str">
            <v>Anual</v>
          </cell>
          <cell r="S801">
            <v>8346559</v>
          </cell>
          <cell r="T801" t="str">
            <v>2015_DETI_06</v>
          </cell>
          <cell r="U801">
            <v>2</v>
          </cell>
          <cell r="V801">
            <v>0</v>
          </cell>
          <cell r="W801" t="str">
            <v>DETI</v>
          </cell>
        </row>
        <row r="802">
          <cell r="G802" t="str">
            <v>GP 127-15</v>
          </cell>
          <cell r="H802">
            <v>42083</v>
          </cell>
          <cell r="I802" t="str">
            <v>MAURO DÍAZ DOMÍNGUEZ</v>
          </cell>
          <cell r="J802" t="str">
            <v>DETI</v>
          </cell>
          <cell r="K802">
            <v>73040</v>
          </cell>
          <cell r="L802">
            <v>31602</v>
          </cell>
          <cell r="M802" t="str">
            <v>5111 04 02 02 00 00</v>
          </cell>
          <cell r="N802" t="str">
            <v>CFDI</v>
          </cell>
          <cell r="O802" t="str">
            <v>Servicios de infraestructura y administración de la Red Nacional de Telecomunicaciones de voz, datos y video</v>
          </cell>
          <cell r="P802">
            <v>42083</v>
          </cell>
          <cell r="Q802">
            <v>42369</v>
          </cell>
          <cell r="R802" t="str">
            <v>Anual</v>
          </cell>
          <cell r="S802">
            <v>8214642</v>
          </cell>
          <cell r="T802" t="str">
            <v>2015_DETI_03</v>
          </cell>
          <cell r="U802">
            <v>3</v>
          </cell>
          <cell r="V802">
            <v>0</v>
          </cell>
          <cell r="W802" t="str">
            <v>DETI</v>
          </cell>
        </row>
        <row r="803">
          <cell r="G803" t="str">
            <v>GP 128-15</v>
          </cell>
          <cell r="H803">
            <v>42083</v>
          </cell>
          <cell r="I803" t="str">
            <v>MAURO DÍAZ DOMÍNGUEZ</v>
          </cell>
          <cell r="J803" t="str">
            <v>DETI</v>
          </cell>
          <cell r="K803">
            <v>73040</v>
          </cell>
          <cell r="L803">
            <v>32301</v>
          </cell>
          <cell r="M803" t="str">
            <v>5109 04 90 00 00 00</v>
          </cell>
          <cell r="N803" t="str">
            <v>CFDI</v>
          </cell>
          <cell r="O803" t="str">
            <v>Servicio administrado de comunicación IP y Redes de Área Local (LAN, Local Area Network)</v>
          </cell>
          <cell r="P803">
            <v>42083</v>
          </cell>
          <cell r="Q803">
            <v>42369</v>
          </cell>
          <cell r="R803" t="str">
            <v>Anual</v>
          </cell>
          <cell r="S803">
            <v>5234662</v>
          </cell>
          <cell r="T803" t="str">
            <v>2015_DETI_06</v>
          </cell>
          <cell r="U803">
            <v>3</v>
          </cell>
          <cell r="V803">
            <v>0</v>
          </cell>
          <cell r="W803" t="str">
            <v>DETI</v>
          </cell>
        </row>
        <row r="804">
          <cell r="G804" t="str">
            <v>GP 129-15</v>
          </cell>
          <cell r="H804">
            <v>42083</v>
          </cell>
          <cell r="I804" t="str">
            <v>MAURO DÍAZ DOMÍNGUEZ</v>
          </cell>
          <cell r="J804" t="str">
            <v>DETI</v>
          </cell>
          <cell r="K804">
            <v>73040</v>
          </cell>
          <cell r="L804">
            <v>31602</v>
          </cell>
          <cell r="M804" t="str">
            <v>5111 11 03 00 00 00</v>
          </cell>
          <cell r="N804" t="str">
            <v>CFDI</v>
          </cell>
          <cell r="O804" t="str">
            <v>Servicio de cobertura de sitios MPLS (incremento de ancho de banda)</v>
          </cell>
          <cell r="P804">
            <v>42083</v>
          </cell>
          <cell r="Q804">
            <v>42369</v>
          </cell>
          <cell r="R804" t="str">
            <v>Anual</v>
          </cell>
          <cell r="S804">
            <v>2441352</v>
          </cell>
          <cell r="T804" t="str">
            <v>2015_DETI_03</v>
          </cell>
          <cell r="U804">
            <v>4</v>
          </cell>
          <cell r="V804">
            <v>0</v>
          </cell>
          <cell r="W804" t="str">
            <v>DETI</v>
          </cell>
        </row>
        <row r="805">
          <cell r="G805" t="str">
            <v>GP 130-15</v>
          </cell>
          <cell r="H805">
            <v>42083</v>
          </cell>
          <cell r="I805" t="str">
            <v>IGNACIO SOBERANES CORTÉS</v>
          </cell>
          <cell r="J805" t="str">
            <v>DERMS</v>
          </cell>
          <cell r="K805">
            <v>73062</v>
          </cell>
          <cell r="L805">
            <v>35701</v>
          </cell>
          <cell r="M805" t="str">
            <v>5111 05 01 04 00 00</v>
          </cell>
          <cell r="N805" t="str">
            <v>CFDI</v>
          </cell>
          <cell r="O805" t="str">
            <v>Servicio de mantenimiento preventivo y correctivo a equipos de energía ininterrumpida y plantas de emergencia con kit de refacciones menores incluidas en el corporativo de Financiera Nacional</v>
          </cell>
          <cell r="P805">
            <v>42086</v>
          </cell>
          <cell r="Q805">
            <v>42369</v>
          </cell>
          <cell r="R805" t="str">
            <v>Anual</v>
          </cell>
          <cell r="S805">
            <v>236879.9</v>
          </cell>
          <cell r="T805" t="str">
            <v>2015_DERMS_45</v>
          </cell>
          <cell r="U805">
            <v>3</v>
          </cell>
          <cell r="V805">
            <v>0</v>
          </cell>
          <cell r="W805" t="str">
            <v>DERMS</v>
          </cell>
        </row>
        <row r="806">
          <cell r="G806" t="str">
            <v>GP 131-15</v>
          </cell>
          <cell r="H806">
            <v>42083</v>
          </cell>
          <cell r="I806" t="str">
            <v>IGNACIO SOBERANES CORTÉS</v>
          </cell>
          <cell r="J806" t="str">
            <v>DERMS</v>
          </cell>
          <cell r="K806">
            <v>73062</v>
          </cell>
          <cell r="L806">
            <v>31501</v>
          </cell>
          <cell r="M806" t="str">
            <v>5111 11 02 02 00 00</v>
          </cell>
          <cell r="N806" t="str">
            <v>CFDI</v>
          </cell>
          <cell r="O806" t="str">
            <v>Telefonía celular para las oficinas de la Financiera Nacional de Desarrollo Agropecuario, Rural, Forestal y Pesquero (antes Financiera Rural)</v>
          </cell>
          <cell r="P806">
            <v>42095</v>
          </cell>
          <cell r="Q806">
            <v>42155</v>
          </cell>
          <cell r="R806" t="str">
            <v>Por Servicio</v>
          </cell>
          <cell r="S806">
            <v>110000</v>
          </cell>
          <cell r="T806" t="str">
            <v>2015_DERMS_15</v>
          </cell>
          <cell r="U806">
            <v>2</v>
          </cell>
          <cell r="V806">
            <v>0</v>
          </cell>
          <cell r="W806" t="str">
            <v>DERMS</v>
          </cell>
        </row>
        <row r="807">
          <cell r="G807" t="str">
            <v>GP 132-15</v>
          </cell>
          <cell r="H807">
            <v>42087</v>
          </cell>
          <cell r="I807" t="str">
            <v>NALLELY RODRÍGUEZ REYNA</v>
          </cell>
          <cell r="J807" t="str">
            <v>DECI</v>
          </cell>
          <cell r="K807">
            <v>73002</v>
          </cell>
          <cell r="L807">
            <v>33105</v>
          </cell>
          <cell r="M807" t="str">
            <v>5108 02 01 02 06 00</v>
          </cell>
          <cell r="N807" t="str">
            <v>CFDI</v>
          </cell>
          <cell r="O807" t="str">
            <v>Contratación del servicio de revisión legal, del  01 de julio de 2013 al 31 de diciembre de 2014, de la Financiera Nacional de Desarrollo Agropecuario, Rural, Forestal y Pesquero, en cumplimiento al numeral 93, fracción III, inciso b) de las Disposiciones de carácter general en materia prudencial, contable y para el requerimiento de información de información aplicables a la Financiera Nacional</v>
          </cell>
          <cell r="P807">
            <v>42110</v>
          </cell>
          <cell r="Q807">
            <v>42216</v>
          </cell>
          <cell r="R807" t="str">
            <v>Anual</v>
          </cell>
          <cell r="S807">
            <v>330000</v>
          </cell>
          <cell r="T807" t="str">
            <v>2015_DECI_10</v>
          </cell>
          <cell r="U807">
            <v>1</v>
          </cell>
          <cell r="V807">
            <v>0</v>
          </cell>
          <cell r="W807" t="str">
            <v>DECI</v>
          </cell>
        </row>
        <row r="808">
          <cell r="G808" t="str">
            <v>GP 133-15</v>
          </cell>
          <cell r="H808">
            <v>42088</v>
          </cell>
          <cell r="I808" t="str">
            <v>FRANCISCO TULANI MURAD</v>
          </cell>
          <cell r="J808" t="str">
            <v>DGAC</v>
          </cell>
          <cell r="K808">
            <v>72002</v>
          </cell>
          <cell r="L808">
            <v>33901</v>
          </cell>
          <cell r="M808" t="str">
            <v>5111 20 00 00 00 00</v>
          </cell>
          <cell r="N808" t="str">
            <v>CFDI</v>
          </cell>
          <cell r="O808" t="str">
            <v>Contratación del servicio "Supervisión a las bodegas y sus subyacentes, respecto a los Almacenes Generales de Depósito (AGD´s) con que opera la Financiera Nacional de Desarrollo Agropecuario, Rural, Forestal y Pesquero, para su caso la admisión de los Certificados de depósito (CD) y Bonos de Prenda (BP) en las operaciones de reporto y créditos prendantes"</v>
          </cell>
          <cell r="P808">
            <v>42095</v>
          </cell>
          <cell r="Q808">
            <v>42369</v>
          </cell>
          <cell r="R808" t="str">
            <v>Anual</v>
          </cell>
          <cell r="S808">
            <v>787520</v>
          </cell>
          <cell r="T808" t="str">
            <v>2015_DGAC_04</v>
          </cell>
          <cell r="U808">
            <v>2</v>
          </cell>
          <cell r="V808">
            <v>0</v>
          </cell>
          <cell r="W808" t="str">
            <v>DGAC</v>
          </cell>
        </row>
        <row r="809">
          <cell r="U809">
            <v>12</v>
          </cell>
          <cell r="V809" t="str">
            <v>X</v>
          </cell>
          <cell r="W809" t="str">
            <v/>
          </cell>
        </row>
        <row r="810">
          <cell r="U810">
            <v>13</v>
          </cell>
          <cell r="V810" t="str">
            <v>X</v>
          </cell>
          <cell r="W810" t="str">
            <v/>
          </cell>
        </row>
        <row r="811">
          <cell r="G811" t="str">
            <v>EOF()</v>
          </cell>
          <cell r="H811" t="str">
            <v>EOF()</v>
          </cell>
          <cell r="I811" t="str">
            <v>EOF()</v>
          </cell>
          <cell r="J811" t="str">
            <v>EOF()</v>
          </cell>
          <cell r="K811" t="str">
            <v>EOF()</v>
          </cell>
          <cell r="L811" t="str">
            <v>EOF()</v>
          </cell>
          <cell r="M811" t="str">
            <v>EOF()</v>
          </cell>
          <cell r="N811" t="str">
            <v>EOF()</v>
          </cell>
          <cell r="O811" t="str">
            <v>EOF()</v>
          </cell>
          <cell r="P811" t="str">
            <v>EOF()</v>
          </cell>
          <cell r="Q811" t="str">
            <v>EOF()</v>
          </cell>
          <cell r="R811" t="str">
            <v>EOF()</v>
          </cell>
          <cell r="S811" t="str">
            <v>EOF()</v>
          </cell>
          <cell r="T811" t="str">
            <v>EOF()</v>
          </cell>
          <cell r="V811" t="str">
            <v>EOF()</v>
          </cell>
          <cell r="W811" t="str">
            <v>EOF()</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2"/>
  <sheetViews>
    <sheetView tabSelected="1" workbookViewId="0">
      <selection activeCell="I6" sqref="I6"/>
    </sheetView>
  </sheetViews>
  <sheetFormatPr baseColWidth="10" defaultRowHeight="12.75" x14ac:dyDescent="0.2"/>
  <cols>
    <col min="1" max="1" width="6.28515625" style="4" customWidth="1"/>
    <col min="2" max="2" width="47.140625" style="3" customWidth="1"/>
    <col min="3" max="5" width="17.7109375" style="2" customWidth="1"/>
    <col min="6" max="6" width="2" style="2" customWidth="1"/>
    <col min="7" max="7" width="17.7109375" style="2" customWidth="1"/>
    <col min="8" max="8" width="18.5703125" style="2" customWidth="1"/>
    <col min="9" max="16384" width="11.42578125" style="1"/>
  </cols>
  <sheetData>
    <row r="1" spans="1:10" s="46" customFormat="1" ht="18.75" customHeight="1" x14ac:dyDescent="0.25">
      <c r="A1" s="67" t="s">
        <v>114</v>
      </c>
      <c r="B1" s="66"/>
      <c r="C1" s="65"/>
      <c r="D1" s="65"/>
      <c r="E1" s="65"/>
      <c r="F1" s="65"/>
      <c r="G1" s="65"/>
      <c r="H1" s="53"/>
    </row>
    <row r="2" spans="1:10" s="46" customFormat="1" ht="18.75" customHeight="1" x14ac:dyDescent="0.25">
      <c r="A2" s="67" t="s">
        <v>113</v>
      </c>
      <c r="B2" s="66"/>
      <c r="C2" s="65"/>
      <c r="D2" s="65"/>
      <c r="E2" s="65"/>
      <c r="F2" s="65"/>
      <c r="G2" s="65"/>
      <c r="H2" s="53"/>
    </row>
    <row r="3" spans="1:10" s="46" customFormat="1" ht="15" customHeight="1" x14ac:dyDescent="0.25">
      <c r="A3" s="63" t="s">
        <v>112</v>
      </c>
      <c r="B3" s="62"/>
      <c r="C3" s="61"/>
      <c r="D3" s="61"/>
      <c r="E3" s="61"/>
      <c r="F3" s="61"/>
      <c r="G3" s="61"/>
      <c r="H3" s="53"/>
    </row>
    <row r="4" spans="1:10" s="46" customFormat="1" ht="15" customHeight="1" x14ac:dyDescent="0.25">
      <c r="A4" s="63" t="s">
        <v>111</v>
      </c>
      <c r="B4" s="62"/>
      <c r="C4" s="61"/>
      <c r="D4" s="61"/>
      <c r="E4" s="61"/>
      <c r="F4" s="61"/>
      <c r="G4" s="61"/>
      <c r="H4" s="53"/>
    </row>
    <row r="5" spans="1:10" s="46" customFormat="1" ht="15" customHeight="1" x14ac:dyDescent="0.25">
      <c r="A5" s="68" t="s">
        <v>110</v>
      </c>
      <c r="B5" s="68"/>
      <c r="C5" s="68"/>
      <c r="D5" s="64"/>
      <c r="E5" s="61"/>
      <c r="F5" s="61"/>
      <c r="G5" s="61"/>
      <c r="H5" s="53"/>
    </row>
    <row r="6" spans="1:10" s="46" customFormat="1" ht="16.5" customHeight="1" x14ac:dyDescent="0.25">
      <c r="A6" s="63" t="s">
        <v>109</v>
      </c>
      <c r="B6" s="62"/>
      <c r="C6" s="61"/>
      <c r="D6" s="61"/>
      <c r="E6" s="61"/>
      <c r="F6" s="61"/>
      <c r="G6" s="61"/>
      <c r="H6" s="53"/>
    </row>
    <row r="7" spans="1:10" s="46" customFormat="1" ht="15" customHeight="1" x14ac:dyDescent="0.25">
      <c r="A7" s="63" t="s">
        <v>115</v>
      </c>
      <c r="B7" s="62"/>
      <c r="C7" s="61"/>
      <c r="D7" s="61"/>
      <c r="E7" s="61"/>
      <c r="F7" s="61"/>
      <c r="G7" s="61"/>
      <c r="H7" s="53"/>
    </row>
    <row r="8" spans="1:10" s="46" customFormat="1" ht="48" customHeight="1" x14ac:dyDescent="0.2">
      <c r="A8" s="69" t="s">
        <v>108</v>
      </c>
      <c r="B8" s="70" t="s">
        <v>107</v>
      </c>
      <c r="C8" s="71" t="s">
        <v>106</v>
      </c>
      <c r="D8" s="71" t="s">
        <v>105</v>
      </c>
      <c r="E8" s="72" t="s">
        <v>104</v>
      </c>
      <c r="F8" s="72"/>
      <c r="G8" s="72"/>
      <c r="H8" s="73" t="s">
        <v>103</v>
      </c>
    </row>
    <row r="9" spans="1:10" s="46" customFormat="1" ht="31.5" customHeight="1" x14ac:dyDescent="0.2">
      <c r="A9" s="69"/>
      <c r="B9" s="70"/>
      <c r="C9" s="71"/>
      <c r="D9" s="71"/>
      <c r="E9" s="60" t="s">
        <v>102</v>
      </c>
      <c r="F9" s="59"/>
      <c r="G9" s="60" t="s">
        <v>101</v>
      </c>
      <c r="H9" s="73"/>
    </row>
    <row r="10" spans="1:10" s="46" customFormat="1" ht="12" customHeight="1" x14ac:dyDescent="0.2">
      <c r="A10" s="69"/>
      <c r="B10" s="70"/>
      <c r="C10" s="57" t="s">
        <v>100</v>
      </c>
      <c r="D10" s="57" t="s">
        <v>99</v>
      </c>
      <c r="E10" s="58" t="s">
        <v>98</v>
      </c>
      <c r="F10" s="59"/>
      <c r="G10" s="58" t="s">
        <v>97</v>
      </c>
      <c r="H10" s="57" t="s">
        <v>96</v>
      </c>
    </row>
    <row r="11" spans="1:10" s="46" customFormat="1" x14ac:dyDescent="0.2">
      <c r="A11" s="56"/>
      <c r="B11" s="55"/>
      <c r="C11" s="54"/>
      <c r="D11" s="54"/>
      <c r="E11" s="53"/>
      <c r="F11" s="53"/>
      <c r="G11" s="53"/>
      <c r="H11" s="53"/>
    </row>
    <row r="12" spans="1:10" x14ac:dyDescent="0.2">
      <c r="A12" s="50">
        <v>6</v>
      </c>
      <c r="B12" s="40" t="s">
        <v>95</v>
      </c>
      <c r="C12" s="52">
        <f>+C13+C16+C19+C22+C25+C28+C31+C34+C37+C40+C43+C46+C49+C52+C55+C58+C61+C64</f>
        <v>6070922200</v>
      </c>
      <c r="D12" s="52">
        <f>+D13+D16+D19+D22+D25+D28+D31+D34+D37+D40+D43+D46+D49+D52+D55+D58+D61+D64</f>
        <v>0</v>
      </c>
      <c r="E12" s="52">
        <f>+E13+E16+E19+E22+E25+E28+E31+E34+E37+E40+E43+E46+E49+E52+E55+E58+E61+E64</f>
        <v>85746904</v>
      </c>
      <c r="F12" s="52">
        <f>+F13+F16+F19+F22+F25+F28+F31+F34+F37+F40+F43+F46+F49+F52+F55+F58+F61+F64</f>
        <v>0</v>
      </c>
      <c r="G12" s="52">
        <f>+G13+G16+G19+G22+G25+G28+G31+G34+G37+G40+G43+G46+G49+G52+G55+G58+G61+G64</f>
        <v>37182843</v>
      </c>
      <c r="H12" s="45"/>
    </row>
    <row r="13" spans="1:10" ht="15" hidden="1" x14ac:dyDescent="0.25">
      <c r="A13" s="49">
        <v>6</v>
      </c>
      <c r="B13" s="48" t="s">
        <v>2</v>
      </c>
      <c r="C13" s="21">
        <v>2267550800</v>
      </c>
      <c r="D13" s="20">
        <f>+D14+D15</f>
        <v>0</v>
      </c>
      <c r="E13" s="30">
        <f>+E14+E15</f>
        <v>0</v>
      </c>
      <c r="F13" s="30"/>
      <c r="G13" s="30">
        <f>+G14+G15</f>
        <v>0</v>
      </c>
      <c r="H13" s="36"/>
      <c r="J13" s="51"/>
    </row>
    <row r="14" spans="1:10" hidden="1" x14ac:dyDescent="0.2">
      <c r="A14" s="47">
        <v>6</v>
      </c>
      <c r="B14" s="34" t="s">
        <v>1</v>
      </c>
      <c r="C14" s="11">
        <v>2267550800</v>
      </c>
      <c r="D14" s="16">
        <v>0</v>
      </c>
      <c r="E14" s="29">
        <v>0</v>
      </c>
      <c r="F14" s="29"/>
      <c r="G14" s="29">
        <v>0</v>
      </c>
      <c r="H14" s="33"/>
    </row>
    <row r="15" spans="1:10" hidden="1" x14ac:dyDescent="0.2">
      <c r="A15" s="47">
        <v>6</v>
      </c>
      <c r="B15" s="34" t="s">
        <v>0</v>
      </c>
      <c r="C15" s="11">
        <v>0</v>
      </c>
      <c r="D15" s="10">
        <f>+D16+D19+D22+D25</f>
        <v>0</v>
      </c>
      <c r="E15" s="29">
        <v>0</v>
      </c>
      <c r="F15" s="29"/>
      <c r="G15" s="29">
        <v>0</v>
      </c>
      <c r="H15" s="9"/>
    </row>
    <row r="16" spans="1:10" ht="25.5" hidden="1" x14ac:dyDescent="0.2">
      <c r="A16" s="49">
        <v>6</v>
      </c>
      <c r="B16" s="48" t="s">
        <v>94</v>
      </c>
      <c r="C16" s="21">
        <v>87638400</v>
      </c>
      <c r="D16" s="20">
        <f>+D17+D18</f>
        <v>0</v>
      </c>
      <c r="E16" s="30">
        <f>+E17+E18</f>
        <v>0</v>
      </c>
      <c r="F16" s="30"/>
      <c r="G16" s="30">
        <f>+G17+G18</f>
        <v>0</v>
      </c>
      <c r="H16" s="36"/>
    </row>
    <row r="17" spans="1:8" hidden="1" x14ac:dyDescent="0.2">
      <c r="A17" s="47">
        <v>6</v>
      </c>
      <c r="B17" s="34" t="s">
        <v>1</v>
      </c>
      <c r="C17" s="11">
        <v>87638400</v>
      </c>
      <c r="D17" s="16">
        <v>0</v>
      </c>
      <c r="E17" s="29">
        <v>0</v>
      </c>
      <c r="F17" s="29"/>
      <c r="G17" s="29">
        <v>0</v>
      </c>
      <c r="H17" s="33"/>
    </row>
    <row r="18" spans="1:8" hidden="1" x14ac:dyDescent="0.2">
      <c r="A18" s="47">
        <v>6</v>
      </c>
      <c r="B18" s="34" t="s">
        <v>0</v>
      </c>
      <c r="C18" s="11">
        <v>0</v>
      </c>
      <c r="D18" s="10">
        <f>+D19+D22+D25+D28</f>
        <v>0</v>
      </c>
      <c r="E18" s="29">
        <v>0</v>
      </c>
      <c r="F18" s="29"/>
      <c r="G18" s="29">
        <v>0</v>
      </c>
      <c r="H18" s="9"/>
    </row>
    <row r="19" spans="1:8" ht="13.5" hidden="1" customHeight="1" x14ac:dyDescent="0.2">
      <c r="A19" s="49">
        <v>6</v>
      </c>
      <c r="B19" s="48" t="s">
        <v>93</v>
      </c>
      <c r="C19" s="21">
        <v>1772500</v>
      </c>
      <c r="D19" s="20">
        <f>+D20+D21</f>
        <v>0</v>
      </c>
      <c r="E19" s="30">
        <f>+E20+E21</f>
        <v>0</v>
      </c>
      <c r="F19" s="30"/>
      <c r="G19" s="30">
        <f>+G20+G21</f>
        <v>0</v>
      </c>
      <c r="H19" s="36"/>
    </row>
    <row r="20" spans="1:8" hidden="1" x14ac:dyDescent="0.2">
      <c r="A20" s="47">
        <v>6</v>
      </c>
      <c r="B20" s="34" t="s">
        <v>1</v>
      </c>
      <c r="C20" s="11">
        <v>1772500</v>
      </c>
      <c r="D20" s="16">
        <v>0</v>
      </c>
      <c r="E20" s="29">
        <v>0</v>
      </c>
      <c r="F20" s="29"/>
      <c r="G20" s="29">
        <v>0</v>
      </c>
      <c r="H20" s="33"/>
    </row>
    <row r="21" spans="1:8" hidden="1" x14ac:dyDescent="0.2">
      <c r="A21" s="47">
        <v>6</v>
      </c>
      <c r="B21" s="34" t="s">
        <v>0</v>
      </c>
      <c r="C21" s="11">
        <v>0</v>
      </c>
      <c r="D21" s="10">
        <f>+D22+D25+D28+D31</f>
        <v>0</v>
      </c>
      <c r="E21" s="29">
        <v>0</v>
      </c>
      <c r="F21" s="29"/>
      <c r="G21" s="29">
        <v>0</v>
      </c>
      <c r="H21" s="9"/>
    </row>
    <row r="22" spans="1:8" hidden="1" x14ac:dyDescent="0.2">
      <c r="A22" s="49">
        <v>6</v>
      </c>
      <c r="B22" s="48" t="s">
        <v>92</v>
      </c>
      <c r="C22" s="21">
        <v>10062200</v>
      </c>
      <c r="D22" s="20">
        <f>+D23+D24</f>
        <v>0</v>
      </c>
      <c r="E22" s="30">
        <f>+E23+E24</f>
        <v>0</v>
      </c>
      <c r="F22" s="30"/>
      <c r="G22" s="30">
        <f>+G23+G24</f>
        <v>0</v>
      </c>
      <c r="H22" s="36"/>
    </row>
    <row r="23" spans="1:8" hidden="1" x14ac:dyDescent="0.2">
      <c r="A23" s="47">
        <v>6</v>
      </c>
      <c r="B23" s="34" t="s">
        <v>1</v>
      </c>
      <c r="C23" s="11">
        <v>10062200</v>
      </c>
      <c r="D23" s="16">
        <v>0</v>
      </c>
      <c r="E23" s="29">
        <v>0</v>
      </c>
      <c r="F23" s="29"/>
      <c r="G23" s="29">
        <v>0</v>
      </c>
      <c r="H23" s="33"/>
    </row>
    <row r="24" spans="1:8" hidden="1" x14ac:dyDescent="0.2">
      <c r="A24" s="47">
        <v>6</v>
      </c>
      <c r="B24" s="34" t="s">
        <v>0</v>
      </c>
      <c r="C24" s="11">
        <v>0</v>
      </c>
      <c r="D24" s="10">
        <f>+D25+D28+D31+D34</f>
        <v>0</v>
      </c>
      <c r="E24" s="29">
        <v>0</v>
      </c>
      <c r="F24" s="29"/>
      <c r="G24" s="29">
        <v>0</v>
      </c>
      <c r="H24" s="9"/>
    </row>
    <row r="25" spans="1:8" hidden="1" x14ac:dyDescent="0.2">
      <c r="A25" s="49">
        <v>6</v>
      </c>
      <c r="B25" s="48" t="s">
        <v>91</v>
      </c>
      <c r="C25" s="21">
        <v>20329700</v>
      </c>
      <c r="D25" s="20">
        <f>+D26+D27</f>
        <v>0</v>
      </c>
      <c r="E25" s="30">
        <f>+E26+E27</f>
        <v>0</v>
      </c>
      <c r="F25" s="30"/>
      <c r="G25" s="30">
        <f>+G26+G27</f>
        <v>0</v>
      </c>
      <c r="H25" s="36"/>
    </row>
    <row r="26" spans="1:8" hidden="1" x14ac:dyDescent="0.2">
      <c r="A26" s="47">
        <v>6</v>
      </c>
      <c r="B26" s="34" t="s">
        <v>1</v>
      </c>
      <c r="C26" s="11">
        <v>20329700</v>
      </c>
      <c r="D26" s="16">
        <v>0</v>
      </c>
      <c r="E26" s="29">
        <v>0</v>
      </c>
      <c r="F26" s="29"/>
      <c r="G26" s="29">
        <v>0</v>
      </c>
      <c r="H26" s="33"/>
    </row>
    <row r="27" spans="1:8" hidden="1" x14ac:dyDescent="0.2">
      <c r="A27" s="47">
        <v>6</v>
      </c>
      <c r="B27" s="34" t="s">
        <v>0</v>
      </c>
      <c r="C27" s="11">
        <v>0</v>
      </c>
      <c r="D27" s="10">
        <f>+D28+D31+D34+D37</f>
        <v>0</v>
      </c>
      <c r="E27" s="29">
        <v>0</v>
      </c>
      <c r="F27" s="29"/>
      <c r="G27" s="29">
        <v>0</v>
      </c>
      <c r="H27" s="9"/>
    </row>
    <row r="28" spans="1:8" ht="25.5" hidden="1" x14ac:dyDescent="0.2">
      <c r="A28" s="49">
        <v>6</v>
      </c>
      <c r="B28" s="48" t="s">
        <v>90</v>
      </c>
      <c r="C28" s="21">
        <v>2766100</v>
      </c>
      <c r="D28" s="20">
        <f>+D29+D30</f>
        <v>0</v>
      </c>
      <c r="E28" s="30">
        <f>+E29+E30</f>
        <v>0</v>
      </c>
      <c r="F28" s="30"/>
      <c r="G28" s="30">
        <f>+G29+G30</f>
        <v>0</v>
      </c>
      <c r="H28" s="36"/>
    </row>
    <row r="29" spans="1:8" hidden="1" x14ac:dyDescent="0.2">
      <c r="A29" s="47">
        <v>6</v>
      </c>
      <c r="B29" s="34" t="s">
        <v>1</v>
      </c>
      <c r="C29" s="11">
        <v>2766100</v>
      </c>
      <c r="D29" s="16">
        <v>0</v>
      </c>
      <c r="E29" s="29">
        <v>0</v>
      </c>
      <c r="F29" s="29"/>
      <c r="G29" s="29">
        <v>0</v>
      </c>
      <c r="H29" s="33"/>
    </row>
    <row r="30" spans="1:8" hidden="1" x14ac:dyDescent="0.2">
      <c r="A30" s="47">
        <v>6</v>
      </c>
      <c r="B30" s="34" t="s">
        <v>0</v>
      </c>
      <c r="C30" s="11">
        <v>0</v>
      </c>
      <c r="D30" s="10">
        <f>+D31+D34+D37+D40</f>
        <v>0</v>
      </c>
      <c r="E30" s="29">
        <v>0</v>
      </c>
      <c r="F30" s="29"/>
      <c r="G30" s="29">
        <v>0</v>
      </c>
      <c r="H30" s="9"/>
    </row>
    <row r="31" spans="1:8" hidden="1" x14ac:dyDescent="0.2">
      <c r="A31" s="49">
        <v>6</v>
      </c>
      <c r="B31" s="48" t="s">
        <v>89</v>
      </c>
      <c r="C31" s="21">
        <v>224265400</v>
      </c>
      <c r="D31" s="20">
        <f>+D32+D33</f>
        <v>0</v>
      </c>
      <c r="E31" s="30">
        <f>+E32+E33</f>
        <v>0</v>
      </c>
      <c r="F31" s="30"/>
      <c r="G31" s="30">
        <f>+G32+G33</f>
        <v>0</v>
      </c>
      <c r="H31" s="36"/>
    </row>
    <row r="32" spans="1:8" hidden="1" x14ac:dyDescent="0.2">
      <c r="A32" s="47">
        <v>6</v>
      </c>
      <c r="B32" s="34" t="s">
        <v>1</v>
      </c>
      <c r="C32" s="11">
        <v>224265400</v>
      </c>
      <c r="D32" s="16">
        <v>0</v>
      </c>
      <c r="E32" s="29">
        <v>0</v>
      </c>
      <c r="F32" s="29"/>
      <c r="G32" s="29">
        <v>0</v>
      </c>
      <c r="H32" s="33"/>
    </row>
    <row r="33" spans="1:8" hidden="1" x14ac:dyDescent="0.2">
      <c r="A33" s="47">
        <v>6</v>
      </c>
      <c r="B33" s="34" t="s">
        <v>0</v>
      </c>
      <c r="C33" s="11">
        <v>0</v>
      </c>
      <c r="D33" s="10">
        <f>+D34+D37+D40+D43</f>
        <v>0</v>
      </c>
      <c r="E33" s="29">
        <v>0</v>
      </c>
      <c r="F33" s="29"/>
      <c r="G33" s="29">
        <v>0</v>
      </c>
      <c r="H33" s="9"/>
    </row>
    <row r="34" spans="1:8" ht="25.5" hidden="1" x14ac:dyDescent="0.2">
      <c r="A34" s="49">
        <v>6</v>
      </c>
      <c r="B34" s="48" t="s">
        <v>88</v>
      </c>
      <c r="C34" s="21">
        <v>610075400</v>
      </c>
      <c r="D34" s="20">
        <f>+D35+D36</f>
        <v>0</v>
      </c>
      <c r="E34" s="30">
        <f>+E35+E36</f>
        <v>0</v>
      </c>
      <c r="F34" s="30"/>
      <c r="G34" s="30">
        <f>+G35+G36</f>
        <v>0</v>
      </c>
      <c r="H34" s="36"/>
    </row>
    <row r="35" spans="1:8" hidden="1" x14ac:dyDescent="0.2">
      <c r="A35" s="47">
        <v>6</v>
      </c>
      <c r="B35" s="34" t="s">
        <v>1</v>
      </c>
      <c r="C35" s="11">
        <v>610075400</v>
      </c>
      <c r="D35" s="16">
        <v>0</v>
      </c>
      <c r="E35" s="29">
        <v>0</v>
      </c>
      <c r="F35" s="29"/>
      <c r="G35" s="29">
        <v>0</v>
      </c>
      <c r="H35" s="33"/>
    </row>
    <row r="36" spans="1:8" hidden="1" x14ac:dyDescent="0.2">
      <c r="A36" s="47">
        <v>6</v>
      </c>
      <c r="B36" s="34" t="s">
        <v>0</v>
      </c>
      <c r="C36" s="11">
        <v>0</v>
      </c>
      <c r="D36" s="10">
        <f>+D37+D40+D43+D46</f>
        <v>0</v>
      </c>
      <c r="E36" s="29">
        <v>0</v>
      </c>
      <c r="F36" s="29"/>
      <c r="G36" s="29">
        <v>0</v>
      </c>
      <c r="H36" s="9"/>
    </row>
    <row r="37" spans="1:8" ht="25.5" hidden="1" x14ac:dyDescent="0.2">
      <c r="A37" s="49">
        <v>6</v>
      </c>
      <c r="B37" s="48" t="s">
        <v>87</v>
      </c>
      <c r="C37" s="21">
        <v>54318500</v>
      </c>
      <c r="D37" s="20">
        <f>+D38+D39</f>
        <v>0</v>
      </c>
      <c r="E37" s="30">
        <f>+E38+E39</f>
        <v>0</v>
      </c>
      <c r="F37" s="30"/>
      <c r="G37" s="30">
        <f>+G38+G39</f>
        <v>0</v>
      </c>
      <c r="H37" s="36"/>
    </row>
    <row r="38" spans="1:8" hidden="1" x14ac:dyDescent="0.2">
      <c r="A38" s="47">
        <v>6</v>
      </c>
      <c r="B38" s="34" t="s">
        <v>1</v>
      </c>
      <c r="C38" s="11">
        <v>54318500</v>
      </c>
      <c r="D38" s="16">
        <v>0</v>
      </c>
      <c r="E38" s="29">
        <v>0</v>
      </c>
      <c r="F38" s="29"/>
      <c r="G38" s="29">
        <v>0</v>
      </c>
      <c r="H38" s="33"/>
    </row>
    <row r="39" spans="1:8" hidden="1" x14ac:dyDescent="0.2">
      <c r="A39" s="47">
        <v>6</v>
      </c>
      <c r="B39" s="34" t="s">
        <v>0</v>
      </c>
      <c r="C39" s="11">
        <v>0</v>
      </c>
      <c r="D39" s="10">
        <f>+D40+D43+D46+D49</f>
        <v>0</v>
      </c>
      <c r="E39" s="29">
        <v>0</v>
      </c>
      <c r="F39" s="29"/>
      <c r="G39" s="29">
        <v>0</v>
      </c>
      <c r="H39" s="9"/>
    </row>
    <row r="40" spans="1:8" ht="25.5" x14ac:dyDescent="0.2">
      <c r="A40" s="49">
        <v>6</v>
      </c>
      <c r="B40" s="48" t="s">
        <v>86</v>
      </c>
      <c r="C40" s="21">
        <v>171493800</v>
      </c>
      <c r="D40" s="20">
        <f>+D41+D42</f>
        <v>0</v>
      </c>
      <c r="E40" s="30">
        <f>+E41+E42</f>
        <v>85746904</v>
      </c>
      <c r="F40" s="30"/>
      <c r="G40" s="30">
        <f>+G41+G42</f>
        <v>37182843</v>
      </c>
      <c r="H40" s="36"/>
    </row>
    <row r="41" spans="1:8" x14ac:dyDescent="0.2">
      <c r="A41" s="47">
        <v>6</v>
      </c>
      <c r="B41" s="34" t="s">
        <v>1</v>
      </c>
      <c r="C41" s="11">
        <v>171493800</v>
      </c>
      <c r="D41" s="16">
        <v>0</v>
      </c>
      <c r="E41" s="29">
        <v>85746904</v>
      </c>
      <c r="F41" s="29"/>
      <c r="G41" s="29">
        <v>37182843</v>
      </c>
      <c r="H41" s="33"/>
    </row>
    <row r="42" spans="1:8" x14ac:dyDescent="0.2">
      <c r="A42" s="47">
        <v>6</v>
      </c>
      <c r="B42" s="34" t="s">
        <v>0</v>
      </c>
      <c r="C42" s="11">
        <v>0</v>
      </c>
      <c r="D42" s="10">
        <f>+D43+D46+D49+D52</f>
        <v>0</v>
      </c>
      <c r="E42" s="29">
        <v>0</v>
      </c>
      <c r="F42" s="29"/>
      <c r="G42" s="29">
        <v>0</v>
      </c>
      <c r="H42" s="9"/>
    </row>
    <row r="43" spans="1:8" hidden="1" x14ac:dyDescent="0.2">
      <c r="A43" s="49">
        <v>6</v>
      </c>
      <c r="B43" s="48" t="s">
        <v>85</v>
      </c>
      <c r="C43" s="21">
        <v>33974100</v>
      </c>
      <c r="D43" s="20">
        <f>+D44+D45</f>
        <v>0</v>
      </c>
      <c r="E43" s="30">
        <f>+E44+E45</f>
        <v>0</v>
      </c>
      <c r="F43" s="30"/>
      <c r="G43" s="30">
        <f>+G44+G45</f>
        <v>0</v>
      </c>
      <c r="H43" s="36"/>
    </row>
    <row r="44" spans="1:8" hidden="1" x14ac:dyDescent="0.2">
      <c r="A44" s="47">
        <v>6</v>
      </c>
      <c r="B44" s="34" t="s">
        <v>1</v>
      </c>
      <c r="C44" s="11">
        <v>33974100</v>
      </c>
      <c r="D44" s="16">
        <v>0</v>
      </c>
      <c r="E44" s="29">
        <v>0</v>
      </c>
      <c r="F44" s="29"/>
      <c r="G44" s="29">
        <v>0</v>
      </c>
      <c r="H44" s="33"/>
    </row>
    <row r="45" spans="1:8" hidden="1" x14ac:dyDescent="0.2">
      <c r="A45" s="47">
        <v>6</v>
      </c>
      <c r="B45" s="34" t="s">
        <v>0</v>
      </c>
      <c r="C45" s="11">
        <v>0</v>
      </c>
      <c r="D45" s="10">
        <f>+D46+D49+D52+D55</f>
        <v>0</v>
      </c>
      <c r="E45" s="29">
        <v>0</v>
      </c>
      <c r="F45" s="29"/>
      <c r="G45" s="29">
        <v>0</v>
      </c>
      <c r="H45" s="9"/>
    </row>
    <row r="46" spans="1:8" hidden="1" x14ac:dyDescent="0.2">
      <c r="A46" s="49">
        <v>6</v>
      </c>
      <c r="B46" s="48" t="s">
        <v>84</v>
      </c>
      <c r="C46" s="21">
        <v>87560900</v>
      </c>
      <c r="D46" s="20">
        <f>+D47+D48</f>
        <v>0</v>
      </c>
      <c r="E46" s="30">
        <f>+E47+E48</f>
        <v>0</v>
      </c>
      <c r="F46" s="30"/>
      <c r="G46" s="30">
        <f>+G47+G48</f>
        <v>0</v>
      </c>
      <c r="H46" s="36"/>
    </row>
    <row r="47" spans="1:8" hidden="1" x14ac:dyDescent="0.2">
      <c r="A47" s="47">
        <v>6</v>
      </c>
      <c r="B47" s="34" t="s">
        <v>1</v>
      </c>
      <c r="C47" s="11">
        <v>87560900</v>
      </c>
      <c r="D47" s="16">
        <v>0</v>
      </c>
      <c r="E47" s="29">
        <v>0</v>
      </c>
      <c r="F47" s="29"/>
      <c r="G47" s="29">
        <v>0</v>
      </c>
      <c r="H47" s="33"/>
    </row>
    <row r="48" spans="1:8" hidden="1" x14ac:dyDescent="0.2">
      <c r="A48" s="47">
        <v>6</v>
      </c>
      <c r="B48" s="34" t="s">
        <v>0</v>
      </c>
      <c r="C48" s="11">
        <v>0</v>
      </c>
      <c r="D48" s="10">
        <f>+D49+D52+D55+D58</f>
        <v>0</v>
      </c>
      <c r="E48" s="29">
        <v>0</v>
      </c>
      <c r="F48" s="29"/>
      <c r="G48" s="29">
        <v>0</v>
      </c>
      <c r="H48" s="9"/>
    </row>
    <row r="49" spans="1:8" hidden="1" x14ac:dyDescent="0.2">
      <c r="A49" s="49">
        <v>6</v>
      </c>
      <c r="B49" s="48" t="s">
        <v>83</v>
      </c>
      <c r="C49" s="21">
        <v>150168100</v>
      </c>
      <c r="D49" s="20">
        <f>+D50+D51</f>
        <v>0</v>
      </c>
      <c r="E49" s="30">
        <f>+E50+E51</f>
        <v>0</v>
      </c>
      <c r="F49" s="30"/>
      <c r="G49" s="30">
        <f>+G50+G51</f>
        <v>0</v>
      </c>
      <c r="H49" s="36"/>
    </row>
    <row r="50" spans="1:8" hidden="1" x14ac:dyDescent="0.2">
      <c r="A50" s="47">
        <v>6</v>
      </c>
      <c r="B50" s="34" t="s">
        <v>1</v>
      </c>
      <c r="C50" s="11">
        <v>150168100</v>
      </c>
      <c r="D50" s="16">
        <v>0</v>
      </c>
      <c r="E50" s="29">
        <v>0</v>
      </c>
      <c r="F50" s="29"/>
      <c r="G50" s="29">
        <v>0</v>
      </c>
      <c r="H50" s="33"/>
    </row>
    <row r="51" spans="1:8" hidden="1" x14ac:dyDescent="0.2">
      <c r="A51" s="47">
        <v>6</v>
      </c>
      <c r="B51" s="34" t="s">
        <v>0</v>
      </c>
      <c r="C51" s="11">
        <v>0</v>
      </c>
      <c r="D51" s="10">
        <f>+D52+D55+D58+D61</f>
        <v>0</v>
      </c>
      <c r="E51" s="29">
        <v>0</v>
      </c>
      <c r="F51" s="29"/>
      <c r="G51" s="29">
        <v>0</v>
      </c>
      <c r="H51" s="9"/>
    </row>
    <row r="52" spans="1:8" hidden="1" x14ac:dyDescent="0.2">
      <c r="A52" s="49">
        <v>6</v>
      </c>
      <c r="B52" s="48" t="s">
        <v>82</v>
      </c>
      <c r="C52" s="21">
        <v>410732100</v>
      </c>
      <c r="D52" s="20">
        <f>+D53+D54</f>
        <v>0</v>
      </c>
      <c r="E52" s="30">
        <f>+E53+E54</f>
        <v>0</v>
      </c>
      <c r="F52" s="30"/>
      <c r="G52" s="30">
        <f>+G53+G54</f>
        <v>0</v>
      </c>
      <c r="H52" s="36"/>
    </row>
    <row r="53" spans="1:8" hidden="1" x14ac:dyDescent="0.2">
      <c r="A53" s="47">
        <v>6</v>
      </c>
      <c r="B53" s="34" t="s">
        <v>1</v>
      </c>
      <c r="C53" s="11">
        <v>410732100</v>
      </c>
      <c r="D53" s="16">
        <v>0</v>
      </c>
      <c r="E53" s="29">
        <v>0</v>
      </c>
      <c r="F53" s="29"/>
      <c r="G53" s="29">
        <v>0</v>
      </c>
      <c r="H53" s="33"/>
    </row>
    <row r="54" spans="1:8" ht="15.75" hidden="1" customHeight="1" x14ac:dyDescent="0.2">
      <c r="A54" s="47">
        <v>6</v>
      </c>
      <c r="B54" s="34" t="s">
        <v>0</v>
      </c>
      <c r="C54" s="11">
        <v>0</v>
      </c>
      <c r="D54" s="10">
        <f>+D55+D58+D61+D64</f>
        <v>0</v>
      </c>
      <c r="E54" s="29">
        <v>0</v>
      </c>
      <c r="F54" s="29"/>
      <c r="G54" s="29">
        <v>0</v>
      </c>
      <c r="H54" s="9"/>
    </row>
    <row r="55" spans="1:8" ht="25.5" hidden="1" x14ac:dyDescent="0.2">
      <c r="A55" s="49">
        <v>6</v>
      </c>
      <c r="B55" s="48" t="s">
        <v>81</v>
      </c>
      <c r="C55" s="21">
        <v>1358217900</v>
      </c>
      <c r="D55" s="20">
        <f>+D56+D57</f>
        <v>0</v>
      </c>
      <c r="E55" s="30">
        <f>+E56+E57</f>
        <v>0</v>
      </c>
      <c r="F55" s="30"/>
      <c r="G55" s="30">
        <f>+G56+G57</f>
        <v>0</v>
      </c>
      <c r="H55" s="36"/>
    </row>
    <row r="56" spans="1:8" hidden="1" x14ac:dyDescent="0.2">
      <c r="A56" s="47">
        <v>6</v>
      </c>
      <c r="B56" s="34" t="s">
        <v>1</v>
      </c>
      <c r="C56" s="11">
        <v>1150446200</v>
      </c>
      <c r="D56" s="16">
        <v>0</v>
      </c>
      <c r="E56" s="29">
        <v>0</v>
      </c>
      <c r="F56" s="29"/>
      <c r="G56" s="29">
        <v>0</v>
      </c>
      <c r="H56" s="33"/>
    </row>
    <row r="57" spans="1:8" hidden="1" x14ac:dyDescent="0.2">
      <c r="A57" s="47">
        <v>6</v>
      </c>
      <c r="B57" s="34" t="s">
        <v>0</v>
      </c>
      <c r="C57" s="11">
        <v>207771700</v>
      </c>
      <c r="D57" s="10">
        <f>+D58+D61+D64+D67</f>
        <v>0</v>
      </c>
      <c r="E57" s="29">
        <v>0</v>
      </c>
      <c r="F57" s="29"/>
      <c r="G57" s="29">
        <v>0</v>
      </c>
      <c r="H57" s="9"/>
    </row>
    <row r="58" spans="1:8" hidden="1" x14ac:dyDescent="0.2">
      <c r="A58" s="49">
        <v>6</v>
      </c>
      <c r="B58" s="48" t="s">
        <v>80</v>
      </c>
      <c r="C58" s="21">
        <v>198929600</v>
      </c>
      <c r="D58" s="20">
        <f>+D59+D60</f>
        <v>0</v>
      </c>
      <c r="E58" s="30">
        <f>+E59+E60</f>
        <v>0</v>
      </c>
      <c r="F58" s="30"/>
      <c r="G58" s="30">
        <f>+G59+G60</f>
        <v>0</v>
      </c>
      <c r="H58" s="36"/>
    </row>
    <row r="59" spans="1:8" hidden="1" x14ac:dyDescent="0.2">
      <c r="A59" s="47">
        <v>6</v>
      </c>
      <c r="B59" s="34" t="s">
        <v>1</v>
      </c>
      <c r="C59" s="11">
        <v>198929600</v>
      </c>
      <c r="D59" s="16">
        <v>0</v>
      </c>
      <c r="E59" s="29">
        <v>0</v>
      </c>
      <c r="F59" s="29"/>
      <c r="G59" s="29">
        <v>0</v>
      </c>
      <c r="H59" s="33"/>
    </row>
    <row r="60" spans="1:8" hidden="1" x14ac:dyDescent="0.2">
      <c r="A60" s="47">
        <v>6</v>
      </c>
      <c r="B60" s="34" t="s">
        <v>0</v>
      </c>
      <c r="C60" s="11">
        <v>0</v>
      </c>
      <c r="D60" s="10">
        <f>+D61+D64+D67+D70</f>
        <v>0</v>
      </c>
      <c r="E60" s="29">
        <v>0</v>
      </c>
      <c r="F60" s="29"/>
      <c r="G60" s="29">
        <v>0</v>
      </c>
      <c r="H60" s="9"/>
    </row>
    <row r="61" spans="1:8" ht="14.25" hidden="1" customHeight="1" x14ac:dyDescent="0.2">
      <c r="A61" s="49">
        <v>6</v>
      </c>
      <c r="B61" s="48" t="s">
        <v>79</v>
      </c>
      <c r="C61" s="21">
        <v>254890000</v>
      </c>
      <c r="D61" s="20">
        <f>+D62+D63</f>
        <v>0</v>
      </c>
      <c r="E61" s="30">
        <f>+E62+E63</f>
        <v>0</v>
      </c>
      <c r="F61" s="30"/>
      <c r="G61" s="30">
        <f>+G62+G63</f>
        <v>0</v>
      </c>
      <c r="H61" s="36"/>
    </row>
    <row r="62" spans="1:8" hidden="1" x14ac:dyDescent="0.2">
      <c r="A62" s="47">
        <v>6</v>
      </c>
      <c r="B62" s="34" t="s">
        <v>1</v>
      </c>
      <c r="C62" s="11">
        <v>254890000</v>
      </c>
      <c r="D62" s="16">
        <v>0</v>
      </c>
      <c r="E62" s="29">
        <v>0</v>
      </c>
      <c r="F62" s="29"/>
      <c r="G62" s="29">
        <v>0</v>
      </c>
      <c r="H62" s="33"/>
    </row>
    <row r="63" spans="1:8" hidden="1" x14ac:dyDescent="0.2">
      <c r="A63" s="47">
        <v>6</v>
      </c>
      <c r="B63" s="34" t="s">
        <v>0</v>
      </c>
      <c r="C63" s="11">
        <v>0</v>
      </c>
      <c r="D63" s="10">
        <f>+D64+D67+D70+D73</f>
        <v>0</v>
      </c>
      <c r="E63" s="29">
        <v>0</v>
      </c>
      <c r="F63" s="29"/>
      <c r="G63" s="29">
        <v>0</v>
      </c>
      <c r="H63" s="9"/>
    </row>
    <row r="64" spans="1:8" hidden="1" x14ac:dyDescent="0.2">
      <c r="A64" s="49">
        <v>6</v>
      </c>
      <c r="B64" s="48" t="s">
        <v>78</v>
      </c>
      <c r="C64" s="21">
        <v>126176700</v>
      </c>
      <c r="D64" s="20">
        <f>+D65+D66</f>
        <v>0</v>
      </c>
      <c r="E64" s="30">
        <f>+E65+E66</f>
        <v>0</v>
      </c>
      <c r="F64" s="30"/>
      <c r="G64" s="30">
        <f>+G65+G66</f>
        <v>0</v>
      </c>
      <c r="H64" s="36"/>
    </row>
    <row r="65" spans="1:8" hidden="1" x14ac:dyDescent="0.2">
      <c r="A65" s="47">
        <v>6</v>
      </c>
      <c r="B65" s="34" t="s">
        <v>1</v>
      </c>
      <c r="C65" s="11">
        <v>126176700</v>
      </c>
      <c r="D65" s="16">
        <v>0</v>
      </c>
      <c r="E65" s="29">
        <v>0</v>
      </c>
      <c r="F65" s="29"/>
      <c r="G65" s="29">
        <v>0</v>
      </c>
      <c r="H65" s="33"/>
    </row>
    <row r="66" spans="1:8" hidden="1" x14ac:dyDescent="0.2">
      <c r="A66" s="47">
        <v>6</v>
      </c>
      <c r="B66" s="34" t="s">
        <v>0</v>
      </c>
      <c r="C66" s="11">
        <v>0</v>
      </c>
      <c r="D66" s="10">
        <f>+D67+D70+D73+D76</f>
        <v>0</v>
      </c>
      <c r="E66" s="29">
        <v>0</v>
      </c>
      <c r="F66" s="29"/>
      <c r="G66" s="29">
        <v>0</v>
      </c>
      <c r="H66" s="9"/>
    </row>
    <row r="67" spans="1:8" ht="25.5" hidden="1" x14ac:dyDescent="0.2">
      <c r="A67" s="50">
        <v>8</v>
      </c>
      <c r="B67" s="40" t="s">
        <v>77</v>
      </c>
      <c r="C67" s="25">
        <f>+C68+C71+C74+C77+C80+C83+C86+C89</f>
        <v>1717624800</v>
      </c>
      <c r="D67" s="25">
        <f>+D68+D71+D74+D77+D80+D83+D86+D89</f>
        <v>0</v>
      </c>
      <c r="E67" s="25">
        <f>+E68+E71+E74+E77+E80+E83+E86+E89</f>
        <v>0</v>
      </c>
      <c r="F67" s="25">
        <f>+F68+F71+F74+F77+F80+F83+F86+F89</f>
        <v>0</v>
      </c>
      <c r="G67" s="25">
        <f>+G68+G71+G74+G77+G80+G83+G86+G89</f>
        <v>0</v>
      </c>
      <c r="H67" s="45"/>
    </row>
    <row r="68" spans="1:8" hidden="1" x14ac:dyDescent="0.2">
      <c r="A68" s="49">
        <v>8</v>
      </c>
      <c r="B68" s="48" t="s">
        <v>2</v>
      </c>
      <c r="C68" s="21">
        <v>1177588300</v>
      </c>
      <c r="D68" s="20">
        <f>+D69+D70</f>
        <v>0</v>
      </c>
      <c r="E68" s="30">
        <f>+E69+E70</f>
        <v>0</v>
      </c>
      <c r="F68" s="30"/>
      <c r="G68" s="30">
        <f>+G69+G70</f>
        <v>0</v>
      </c>
      <c r="H68" s="36"/>
    </row>
    <row r="69" spans="1:8" hidden="1" x14ac:dyDescent="0.2">
      <c r="A69" s="47">
        <v>8</v>
      </c>
      <c r="B69" s="34" t="s">
        <v>1</v>
      </c>
      <c r="C69" s="11">
        <v>858274000</v>
      </c>
      <c r="D69" s="16">
        <v>0</v>
      </c>
      <c r="E69" s="29">
        <v>0</v>
      </c>
      <c r="F69" s="29"/>
      <c r="G69" s="29">
        <v>0</v>
      </c>
      <c r="H69" s="9"/>
    </row>
    <row r="70" spans="1:8" hidden="1" x14ac:dyDescent="0.2">
      <c r="A70" s="47">
        <v>8</v>
      </c>
      <c r="B70" s="34" t="s">
        <v>0</v>
      </c>
      <c r="C70" s="11">
        <v>319314300</v>
      </c>
      <c r="D70" s="10">
        <f>+D71+D74+D77+D80</f>
        <v>0</v>
      </c>
      <c r="E70" s="29">
        <v>0</v>
      </c>
      <c r="F70" s="29"/>
      <c r="G70" s="29">
        <v>0</v>
      </c>
      <c r="H70" s="33"/>
    </row>
    <row r="71" spans="1:8" ht="25.5" hidden="1" x14ac:dyDescent="0.2">
      <c r="A71" s="49">
        <v>8</v>
      </c>
      <c r="B71" s="48" t="s">
        <v>76</v>
      </c>
      <c r="C71" s="21">
        <v>490200</v>
      </c>
      <c r="D71" s="20">
        <f>+D72+D73</f>
        <v>0</v>
      </c>
      <c r="E71" s="30">
        <f>+E72+E73</f>
        <v>0</v>
      </c>
      <c r="F71" s="30"/>
      <c r="G71" s="30">
        <f>+G72+G73</f>
        <v>0</v>
      </c>
      <c r="H71" s="36"/>
    </row>
    <row r="72" spans="1:8" hidden="1" x14ac:dyDescent="0.2">
      <c r="A72" s="47">
        <v>8</v>
      </c>
      <c r="B72" s="34" t="s">
        <v>1</v>
      </c>
      <c r="C72" s="11">
        <v>490200</v>
      </c>
      <c r="D72" s="16">
        <v>0</v>
      </c>
      <c r="E72" s="29">
        <v>0</v>
      </c>
      <c r="F72" s="29"/>
      <c r="G72" s="29">
        <v>0</v>
      </c>
      <c r="H72" s="9"/>
    </row>
    <row r="73" spans="1:8" hidden="1" x14ac:dyDescent="0.2">
      <c r="A73" s="47">
        <v>8</v>
      </c>
      <c r="B73" s="34" t="s">
        <v>0</v>
      </c>
      <c r="C73" s="11">
        <v>0</v>
      </c>
      <c r="D73" s="10">
        <f>+D74+D77+D80+D83</f>
        <v>0</v>
      </c>
      <c r="E73" s="29">
        <v>0</v>
      </c>
      <c r="F73" s="29"/>
      <c r="G73" s="29">
        <v>0</v>
      </c>
      <c r="H73" s="33"/>
    </row>
    <row r="74" spans="1:8" hidden="1" x14ac:dyDescent="0.2">
      <c r="A74" s="49">
        <v>8</v>
      </c>
      <c r="B74" s="48" t="s">
        <v>75</v>
      </c>
      <c r="C74" s="21">
        <v>1152000</v>
      </c>
      <c r="D74" s="20">
        <f>+D75+D76</f>
        <v>0</v>
      </c>
      <c r="E74" s="30">
        <f>+E75+E76</f>
        <v>0</v>
      </c>
      <c r="F74" s="30"/>
      <c r="G74" s="30">
        <f>+G75+G76</f>
        <v>0</v>
      </c>
      <c r="H74" s="36"/>
    </row>
    <row r="75" spans="1:8" hidden="1" x14ac:dyDescent="0.2">
      <c r="A75" s="47">
        <v>8</v>
      </c>
      <c r="B75" s="34" t="s">
        <v>1</v>
      </c>
      <c r="C75" s="11">
        <v>1152000</v>
      </c>
      <c r="D75" s="16">
        <v>0</v>
      </c>
      <c r="E75" s="29">
        <v>0</v>
      </c>
      <c r="F75" s="29"/>
      <c r="G75" s="29">
        <v>0</v>
      </c>
      <c r="H75" s="9"/>
    </row>
    <row r="76" spans="1:8" hidden="1" x14ac:dyDescent="0.2">
      <c r="A76" s="47">
        <v>8</v>
      </c>
      <c r="B76" s="34" t="s">
        <v>0</v>
      </c>
      <c r="C76" s="11">
        <v>0</v>
      </c>
      <c r="D76" s="10">
        <f>+D77+D80+D83+D86</f>
        <v>0</v>
      </c>
      <c r="E76" s="29">
        <v>0</v>
      </c>
      <c r="F76" s="29"/>
      <c r="G76" s="29">
        <v>0</v>
      </c>
      <c r="H76" s="33"/>
    </row>
    <row r="77" spans="1:8" hidden="1" x14ac:dyDescent="0.2">
      <c r="A77" s="49">
        <v>8</v>
      </c>
      <c r="B77" s="48" t="s">
        <v>74</v>
      </c>
      <c r="C77" s="21">
        <v>15531400</v>
      </c>
      <c r="D77" s="20">
        <f>+D78+D79</f>
        <v>0</v>
      </c>
      <c r="E77" s="30">
        <f>+E78+E79</f>
        <v>0</v>
      </c>
      <c r="F77" s="30"/>
      <c r="G77" s="30">
        <f>+G78+G79</f>
        <v>0</v>
      </c>
      <c r="H77" s="36"/>
    </row>
    <row r="78" spans="1:8" hidden="1" x14ac:dyDescent="0.2">
      <c r="A78" s="47">
        <v>8</v>
      </c>
      <c r="B78" s="34" t="s">
        <v>1</v>
      </c>
      <c r="C78" s="11">
        <v>15531400</v>
      </c>
      <c r="D78" s="16">
        <v>0</v>
      </c>
      <c r="E78" s="29">
        <v>0</v>
      </c>
      <c r="F78" s="29"/>
      <c r="G78" s="29">
        <v>0</v>
      </c>
      <c r="H78" s="9"/>
    </row>
    <row r="79" spans="1:8" hidden="1" x14ac:dyDescent="0.2">
      <c r="A79" s="47">
        <v>8</v>
      </c>
      <c r="B79" s="34" t="s">
        <v>0</v>
      </c>
      <c r="C79" s="11">
        <v>0</v>
      </c>
      <c r="D79" s="10">
        <f>+D80+D83+D86+D89</f>
        <v>0</v>
      </c>
      <c r="E79" s="29">
        <v>0</v>
      </c>
      <c r="F79" s="29"/>
      <c r="G79" s="29">
        <v>0</v>
      </c>
      <c r="H79" s="33"/>
    </row>
    <row r="80" spans="1:8" ht="25.5" hidden="1" x14ac:dyDescent="0.2">
      <c r="A80" s="49">
        <v>8</v>
      </c>
      <c r="B80" s="48" t="s">
        <v>73</v>
      </c>
      <c r="C80" s="21">
        <v>169600</v>
      </c>
      <c r="D80" s="20">
        <f>+D81+D82</f>
        <v>0</v>
      </c>
      <c r="E80" s="30">
        <f>+E81+E82</f>
        <v>0</v>
      </c>
      <c r="F80" s="30"/>
      <c r="G80" s="30">
        <f>+G81+G82</f>
        <v>0</v>
      </c>
      <c r="H80" s="36"/>
    </row>
    <row r="81" spans="1:8" hidden="1" x14ac:dyDescent="0.2">
      <c r="A81" s="47">
        <v>8</v>
      </c>
      <c r="B81" s="34" t="s">
        <v>1</v>
      </c>
      <c r="C81" s="11">
        <v>169600</v>
      </c>
      <c r="D81" s="16">
        <v>0</v>
      </c>
      <c r="E81" s="29">
        <v>0</v>
      </c>
      <c r="F81" s="29"/>
      <c r="G81" s="29">
        <v>0</v>
      </c>
      <c r="H81" s="9"/>
    </row>
    <row r="82" spans="1:8" hidden="1" x14ac:dyDescent="0.2">
      <c r="A82" s="47">
        <v>8</v>
      </c>
      <c r="B82" s="34" t="s">
        <v>0</v>
      </c>
      <c r="C82" s="11">
        <v>0</v>
      </c>
      <c r="D82" s="10">
        <f>+D83+D86+D89+D92</f>
        <v>0</v>
      </c>
      <c r="E82" s="29">
        <v>0</v>
      </c>
      <c r="F82" s="29"/>
      <c r="G82" s="29">
        <v>0</v>
      </c>
      <c r="H82" s="33"/>
    </row>
    <row r="83" spans="1:8" ht="25.5" hidden="1" x14ac:dyDescent="0.2">
      <c r="A83" s="49">
        <v>8</v>
      </c>
      <c r="B83" s="48" t="s">
        <v>72</v>
      </c>
      <c r="C83" s="21">
        <v>183000</v>
      </c>
      <c r="D83" s="20">
        <f>+D84+D85</f>
        <v>0</v>
      </c>
      <c r="E83" s="30">
        <f>+E84+E85</f>
        <v>0</v>
      </c>
      <c r="F83" s="30"/>
      <c r="G83" s="30">
        <f>+G84+G85</f>
        <v>0</v>
      </c>
      <c r="H83" s="36"/>
    </row>
    <row r="84" spans="1:8" ht="14.25" hidden="1" customHeight="1" x14ac:dyDescent="0.2">
      <c r="A84" s="47">
        <v>8</v>
      </c>
      <c r="B84" s="34" t="s">
        <v>1</v>
      </c>
      <c r="C84" s="11">
        <v>183000</v>
      </c>
      <c r="D84" s="16">
        <v>0</v>
      </c>
      <c r="E84" s="29">
        <v>0</v>
      </c>
      <c r="F84" s="29"/>
      <c r="G84" s="29">
        <v>0</v>
      </c>
      <c r="H84" s="9"/>
    </row>
    <row r="85" spans="1:8" hidden="1" x14ac:dyDescent="0.2">
      <c r="A85" s="47">
        <v>8</v>
      </c>
      <c r="B85" s="34" t="s">
        <v>0</v>
      </c>
      <c r="C85" s="11">
        <v>0</v>
      </c>
      <c r="D85" s="10">
        <f>+D86+D89+D92+D95</f>
        <v>0</v>
      </c>
      <c r="E85" s="29">
        <v>0</v>
      </c>
      <c r="F85" s="29"/>
      <c r="G85" s="29">
        <v>0</v>
      </c>
      <c r="H85" s="33"/>
    </row>
    <row r="86" spans="1:8" ht="25.5" hidden="1" x14ac:dyDescent="0.2">
      <c r="A86" s="49">
        <v>8</v>
      </c>
      <c r="B86" s="48" t="s">
        <v>71</v>
      </c>
      <c r="C86" s="21">
        <v>154262200</v>
      </c>
      <c r="D86" s="20">
        <f>+D87+D88</f>
        <v>0</v>
      </c>
      <c r="E86" s="30">
        <f>+E87+E88</f>
        <v>0</v>
      </c>
      <c r="F86" s="30"/>
      <c r="G86" s="30">
        <f>+G87+G88</f>
        <v>0</v>
      </c>
      <c r="H86" s="36"/>
    </row>
    <row r="87" spans="1:8" hidden="1" x14ac:dyDescent="0.2">
      <c r="A87" s="47">
        <v>8</v>
      </c>
      <c r="B87" s="34" t="s">
        <v>1</v>
      </c>
      <c r="C87" s="11">
        <v>154262200</v>
      </c>
      <c r="D87" s="16">
        <v>0</v>
      </c>
      <c r="E87" s="29">
        <v>0</v>
      </c>
      <c r="F87" s="29"/>
      <c r="G87" s="29">
        <v>0</v>
      </c>
      <c r="H87" s="9"/>
    </row>
    <row r="88" spans="1:8" hidden="1" x14ac:dyDescent="0.2">
      <c r="A88" s="47">
        <v>8</v>
      </c>
      <c r="B88" s="34" t="s">
        <v>0</v>
      </c>
      <c r="C88" s="11">
        <v>0</v>
      </c>
      <c r="D88" s="10">
        <f>+D89+D92+D95+D98</f>
        <v>0</v>
      </c>
      <c r="E88" s="29">
        <v>0</v>
      </c>
      <c r="F88" s="29"/>
      <c r="G88" s="29">
        <v>0</v>
      </c>
      <c r="H88" s="33"/>
    </row>
    <row r="89" spans="1:8" hidden="1" x14ac:dyDescent="0.2">
      <c r="A89" s="49">
        <v>8</v>
      </c>
      <c r="B89" s="48" t="s">
        <v>70</v>
      </c>
      <c r="C89" s="21">
        <v>368248100</v>
      </c>
      <c r="D89" s="20">
        <f>+D90+D91</f>
        <v>0</v>
      </c>
      <c r="E89" s="30">
        <f>+E90+E91</f>
        <v>0</v>
      </c>
      <c r="F89" s="30"/>
      <c r="G89" s="30">
        <f>+G90+G91</f>
        <v>0</v>
      </c>
      <c r="H89" s="36"/>
    </row>
    <row r="90" spans="1:8" hidden="1" x14ac:dyDescent="0.2">
      <c r="A90" s="47">
        <v>8</v>
      </c>
      <c r="B90" s="34" t="s">
        <v>1</v>
      </c>
      <c r="C90" s="11">
        <v>160121300</v>
      </c>
      <c r="D90" s="16">
        <v>0</v>
      </c>
      <c r="E90" s="29">
        <v>0</v>
      </c>
      <c r="F90" s="29"/>
      <c r="G90" s="29">
        <v>0</v>
      </c>
      <c r="H90" s="9"/>
    </row>
    <row r="91" spans="1:8" hidden="1" x14ac:dyDescent="0.2">
      <c r="A91" s="47">
        <v>8</v>
      </c>
      <c r="B91" s="34" t="s">
        <v>0</v>
      </c>
      <c r="C91" s="11">
        <v>208126800</v>
      </c>
      <c r="D91" s="10">
        <f>+D92+D95+D98+D101</f>
        <v>0</v>
      </c>
      <c r="E91" s="29">
        <v>0</v>
      </c>
      <c r="F91" s="29"/>
      <c r="G91" s="29">
        <v>0</v>
      </c>
      <c r="H91" s="33"/>
    </row>
    <row r="92" spans="1:8" hidden="1" x14ac:dyDescent="0.2">
      <c r="A92" s="50">
        <v>9</v>
      </c>
      <c r="B92" s="40" t="s">
        <v>69</v>
      </c>
      <c r="C92" s="25">
        <f>+C93+C96+C99+C102+C105+C108+C111+C114+C117+C120+C123+C126+C129+C132+C135+C138+C141+C144+C147+C150+C153+C156+C159</f>
        <v>22891350000</v>
      </c>
      <c r="D92" s="25">
        <f>+D93+D96+D99+D102+D105+D108+D111+D114+D117+D120+D123+D126+D129+D132+D135+D138+D141+D144+D147+D150+D153+D156+D159</f>
        <v>0</v>
      </c>
      <c r="E92" s="25">
        <f>+E93+E96+E99+E102+E105+E108+E111+E114+E117+E120+E123+E126+E129+E132+E135+E138+E141+E144+E147+E150+E153+E156+E159</f>
        <v>0</v>
      </c>
      <c r="F92" s="25">
        <f>+F93+F96+F99+F102+F105+F108+F111+F114+F117+F120+F123+F126+F129+F132+F135+F138+F141+F144+F147+F150+F153+F156+F159</f>
        <v>0</v>
      </c>
      <c r="G92" s="25">
        <f>+G93+G96+G99+G102+G105+G108+G111+G114+G117+G120+G123+G126+G129+G132+G135+G138+G141+G144+G147+G150+G153+G156+G159</f>
        <v>0</v>
      </c>
      <c r="H92" s="45"/>
    </row>
    <row r="93" spans="1:8" hidden="1" x14ac:dyDescent="0.2">
      <c r="A93" s="49">
        <v>9</v>
      </c>
      <c r="B93" s="48" t="s">
        <v>2</v>
      </c>
      <c r="C93" s="21">
        <v>17405488500</v>
      </c>
      <c r="D93" s="20">
        <f>+D94+D95</f>
        <v>0</v>
      </c>
      <c r="E93" s="30">
        <f>+E94+E95</f>
        <v>0</v>
      </c>
      <c r="F93" s="30"/>
      <c r="G93" s="30">
        <f>+G94+G95</f>
        <v>0</v>
      </c>
      <c r="H93" s="43"/>
    </row>
    <row r="94" spans="1:8" hidden="1" x14ac:dyDescent="0.2">
      <c r="A94" s="47">
        <v>9</v>
      </c>
      <c r="B94" s="34" t="s">
        <v>1</v>
      </c>
      <c r="C94" s="11">
        <v>551625000</v>
      </c>
      <c r="D94" s="16">
        <v>0</v>
      </c>
      <c r="E94" s="29">
        <v>0</v>
      </c>
      <c r="F94" s="29"/>
      <c r="G94" s="29">
        <v>0</v>
      </c>
      <c r="H94" s="33"/>
    </row>
    <row r="95" spans="1:8" hidden="1" x14ac:dyDescent="0.2">
      <c r="A95" s="47">
        <v>9</v>
      </c>
      <c r="B95" s="34" t="s">
        <v>0</v>
      </c>
      <c r="C95" s="11">
        <v>16853863500</v>
      </c>
      <c r="D95" s="10">
        <f>+D96+D99+D102+D105</f>
        <v>0</v>
      </c>
      <c r="E95" s="29">
        <v>0</v>
      </c>
      <c r="F95" s="29"/>
      <c r="G95" s="29">
        <v>0</v>
      </c>
      <c r="H95" s="33"/>
    </row>
    <row r="96" spans="1:8" hidden="1" x14ac:dyDescent="0.2">
      <c r="A96" s="49">
        <v>9</v>
      </c>
      <c r="B96" s="48" t="s">
        <v>68</v>
      </c>
      <c r="C96" s="21">
        <v>314769400</v>
      </c>
      <c r="D96" s="20">
        <f>+D97+D98</f>
        <v>0</v>
      </c>
      <c r="E96" s="30">
        <f>+E97+E98</f>
        <v>0</v>
      </c>
      <c r="F96" s="30"/>
      <c r="G96" s="30">
        <f>+G97+G98</f>
        <v>0</v>
      </c>
      <c r="H96" s="43"/>
    </row>
    <row r="97" spans="1:8" hidden="1" x14ac:dyDescent="0.2">
      <c r="A97" s="47">
        <v>9</v>
      </c>
      <c r="B97" s="34" t="s">
        <v>1</v>
      </c>
      <c r="C97" s="11">
        <v>179801500</v>
      </c>
      <c r="D97" s="16">
        <v>0</v>
      </c>
      <c r="E97" s="29">
        <v>0</v>
      </c>
      <c r="F97" s="29"/>
      <c r="G97" s="29">
        <v>0</v>
      </c>
      <c r="H97" s="33"/>
    </row>
    <row r="98" spans="1:8" hidden="1" x14ac:dyDescent="0.2">
      <c r="A98" s="47">
        <v>9</v>
      </c>
      <c r="B98" s="34" t="s">
        <v>0</v>
      </c>
      <c r="C98" s="11">
        <v>134967900</v>
      </c>
      <c r="D98" s="10">
        <f>+D99+D102+D105+D108</f>
        <v>0</v>
      </c>
      <c r="E98" s="29">
        <v>0</v>
      </c>
      <c r="F98" s="29"/>
      <c r="G98" s="29">
        <v>0</v>
      </c>
      <c r="H98" s="33"/>
    </row>
    <row r="99" spans="1:8" hidden="1" x14ac:dyDescent="0.2">
      <c r="A99" s="49">
        <v>9</v>
      </c>
      <c r="B99" s="48" t="s">
        <v>67</v>
      </c>
      <c r="C99" s="21">
        <v>19577400</v>
      </c>
      <c r="D99" s="20">
        <f>+D100+D101</f>
        <v>0</v>
      </c>
      <c r="E99" s="30">
        <f>+E100+E101</f>
        <v>0</v>
      </c>
      <c r="F99" s="30"/>
      <c r="G99" s="30">
        <f>+G100+G101</f>
        <v>0</v>
      </c>
      <c r="H99" s="43"/>
    </row>
    <row r="100" spans="1:8" hidden="1" x14ac:dyDescent="0.2">
      <c r="A100" s="47">
        <v>9</v>
      </c>
      <c r="B100" s="34" t="s">
        <v>1</v>
      </c>
      <c r="C100" s="11">
        <v>19577400</v>
      </c>
      <c r="D100" s="16">
        <v>0</v>
      </c>
      <c r="E100" s="29">
        <v>0</v>
      </c>
      <c r="F100" s="29"/>
      <c r="G100" s="29">
        <v>0</v>
      </c>
      <c r="H100" s="33"/>
    </row>
    <row r="101" spans="1:8" hidden="1" x14ac:dyDescent="0.2">
      <c r="A101" s="47">
        <v>9</v>
      </c>
      <c r="B101" s="34" t="s">
        <v>0</v>
      </c>
      <c r="C101" s="11">
        <v>0</v>
      </c>
      <c r="D101" s="10">
        <f>+D102+D105+D108+D111</f>
        <v>0</v>
      </c>
      <c r="E101" s="29">
        <v>0</v>
      </c>
      <c r="F101" s="29"/>
      <c r="G101" s="29">
        <v>0</v>
      </c>
      <c r="H101" s="33"/>
    </row>
    <row r="102" spans="1:8" ht="25.5" hidden="1" x14ac:dyDescent="0.2">
      <c r="A102" s="49">
        <v>9</v>
      </c>
      <c r="B102" s="48" t="s">
        <v>66</v>
      </c>
      <c r="C102" s="21">
        <v>195727900</v>
      </c>
      <c r="D102" s="20">
        <f>+D103+D104</f>
        <v>0</v>
      </c>
      <c r="E102" s="30">
        <f>+E103+E104</f>
        <v>0</v>
      </c>
      <c r="F102" s="30"/>
      <c r="G102" s="30">
        <f>+G103+G104</f>
        <v>0</v>
      </c>
      <c r="H102" s="43"/>
    </row>
    <row r="103" spans="1:8" hidden="1" x14ac:dyDescent="0.2">
      <c r="A103" s="47">
        <v>9</v>
      </c>
      <c r="B103" s="34" t="s">
        <v>1</v>
      </c>
      <c r="C103" s="11">
        <v>195727900</v>
      </c>
      <c r="D103" s="16">
        <v>0</v>
      </c>
      <c r="E103" s="29">
        <v>0</v>
      </c>
      <c r="F103" s="29"/>
      <c r="G103" s="29">
        <v>0</v>
      </c>
      <c r="H103" s="33"/>
    </row>
    <row r="104" spans="1:8" hidden="1" x14ac:dyDescent="0.2">
      <c r="A104" s="47">
        <v>9</v>
      </c>
      <c r="B104" s="34" t="s">
        <v>0</v>
      </c>
      <c r="C104" s="11">
        <v>0</v>
      </c>
      <c r="D104" s="10">
        <f>+D105+D108+D111+D114</f>
        <v>0</v>
      </c>
      <c r="E104" s="29">
        <v>0</v>
      </c>
      <c r="F104" s="29"/>
      <c r="G104" s="29">
        <v>0</v>
      </c>
      <c r="H104" s="33"/>
    </row>
    <row r="105" spans="1:8" ht="25.5" hidden="1" x14ac:dyDescent="0.2">
      <c r="A105" s="49">
        <v>9</v>
      </c>
      <c r="B105" s="48" t="s">
        <v>65</v>
      </c>
      <c r="C105" s="21">
        <v>11341800</v>
      </c>
      <c r="D105" s="20">
        <f>+D106+D107</f>
        <v>0</v>
      </c>
      <c r="E105" s="30">
        <f>+E106+E107</f>
        <v>0</v>
      </c>
      <c r="F105" s="30"/>
      <c r="G105" s="30">
        <f>+G106+G107</f>
        <v>0</v>
      </c>
      <c r="H105" s="43"/>
    </row>
    <row r="106" spans="1:8" hidden="1" x14ac:dyDescent="0.2">
      <c r="A106" s="47">
        <v>9</v>
      </c>
      <c r="B106" s="34" t="s">
        <v>1</v>
      </c>
      <c r="C106" s="11">
        <v>11341800</v>
      </c>
      <c r="D106" s="16">
        <v>0</v>
      </c>
      <c r="E106" s="29">
        <v>0</v>
      </c>
      <c r="F106" s="29"/>
      <c r="G106" s="29">
        <v>0</v>
      </c>
      <c r="H106" s="33"/>
    </row>
    <row r="107" spans="1:8" hidden="1" x14ac:dyDescent="0.2">
      <c r="A107" s="47">
        <v>9</v>
      </c>
      <c r="B107" s="34" t="s">
        <v>0</v>
      </c>
      <c r="C107" s="11">
        <v>0</v>
      </c>
      <c r="D107" s="10">
        <f>+D108+D111+D114+D117</f>
        <v>0</v>
      </c>
      <c r="E107" s="29">
        <v>0</v>
      </c>
      <c r="F107" s="29"/>
      <c r="G107" s="29">
        <v>0</v>
      </c>
      <c r="H107" s="33"/>
    </row>
    <row r="108" spans="1:8" ht="25.5" hidden="1" x14ac:dyDescent="0.2">
      <c r="A108" s="49">
        <v>9</v>
      </c>
      <c r="B108" s="48" t="s">
        <v>64</v>
      </c>
      <c r="C108" s="21">
        <v>12397600</v>
      </c>
      <c r="D108" s="20">
        <f>+D109+D110</f>
        <v>0</v>
      </c>
      <c r="E108" s="30">
        <f>+E109+E110</f>
        <v>0</v>
      </c>
      <c r="F108" s="30"/>
      <c r="G108" s="30">
        <f>+G109+G110</f>
        <v>0</v>
      </c>
      <c r="H108" s="43"/>
    </row>
    <row r="109" spans="1:8" hidden="1" x14ac:dyDescent="0.2">
      <c r="A109" s="47">
        <v>9</v>
      </c>
      <c r="B109" s="34" t="s">
        <v>1</v>
      </c>
      <c r="C109" s="11">
        <v>12397600</v>
      </c>
      <c r="D109" s="16">
        <v>0</v>
      </c>
      <c r="E109" s="29">
        <v>0</v>
      </c>
      <c r="F109" s="29"/>
      <c r="G109" s="29">
        <v>0</v>
      </c>
      <c r="H109" s="33"/>
    </row>
    <row r="110" spans="1:8" hidden="1" x14ac:dyDescent="0.2">
      <c r="A110" s="47">
        <v>9</v>
      </c>
      <c r="B110" s="34" t="s">
        <v>0</v>
      </c>
      <c r="C110" s="11">
        <v>0</v>
      </c>
      <c r="D110" s="10">
        <f>+D111+D114+D117+D120</f>
        <v>0</v>
      </c>
      <c r="E110" s="29">
        <v>0</v>
      </c>
      <c r="F110" s="29"/>
      <c r="G110" s="29">
        <v>0</v>
      </c>
      <c r="H110" s="33"/>
    </row>
    <row r="111" spans="1:8" ht="25.5" hidden="1" x14ac:dyDescent="0.2">
      <c r="A111" s="49">
        <v>9</v>
      </c>
      <c r="B111" s="48" t="s">
        <v>63</v>
      </c>
      <c r="C111" s="21">
        <v>8694600</v>
      </c>
      <c r="D111" s="20">
        <f>+D112+D113</f>
        <v>0</v>
      </c>
      <c r="E111" s="30">
        <f>+E112+E113</f>
        <v>0</v>
      </c>
      <c r="F111" s="30"/>
      <c r="G111" s="30">
        <f>+G112+G113</f>
        <v>0</v>
      </c>
      <c r="H111" s="43"/>
    </row>
    <row r="112" spans="1:8" hidden="1" x14ac:dyDescent="0.2">
      <c r="A112" s="47">
        <v>9</v>
      </c>
      <c r="B112" s="34" t="s">
        <v>1</v>
      </c>
      <c r="C112" s="11">
        <v>8694600</v>
      </c>
      <c r="D112" s="16">
        <v>0</v>
      </c>
      <c r="E112" s="29">
        <v>0</v>
      </c>
      <c r="F112" s="29"/>
      <c r="G112" s="29">
        <v>0</v>
      </c>
      <c r="H112" s="33"/>
    </row>
    <row r="113" spans="1:8" hidden="1" x14ac:dyDescent="0.2">
      <c r="A113" s="47">
        <v>9</v>
      </c>
      <c r="B113" s="34" t="s">
        <v>0</v>
      </c>
      <c r="C113" s="11">
        <v>0</v>
      </c>
      <c r="D113" s="10">
        <f>+D114+D117+D120+D123</f>
        <v>0</v>
      </c>
      <c r="E113" s="29">
        <v>0</v>
      </c>
      <c r="F113" s="29"/>
      <c r="G113" s="29">
        <v>0</v>
      </c>
      <c r="H113" s="33"/>
    </row>
    <row r="114" spans="1:8" ht="25.5" hidden="1" x14ac:dyDescent="0.2">
      <c r="A114" s="49">
        <v>9</v>
      </c>
      <c r="B114" s="48" t="s">
        <v>62</v>
      </c>
      <c r="C114" s="21">
        <v>41580200</v>
      </c>
      <c r="D114" s="20">
        <f>+D115+D116</f>
        <v>0</v>
      </c>
      <c r="E114" s="30">
        <f>+E115+E116</f>
        <v>0</v>
      </c>
      <c r="F114" s="30"/>
      <c r="G114" s="30">
        <f>+G115+G116</f>
        <v>0</v>
      </c>
      <c r="H114" s="43"/>
    </row>
    <row r="115" spans="1:8" hidden="1" x14ac:dyDescent="0.2">
      <c r="A115" s="47">
        <v>9</v>
      </c>
      <c r="B115" s="34" t="s">
        <v>1</v>
      </c>
      <c r="C115" s="11">
        <v>16073700</v>
      </c>
      <c r="D115" s="16">
        <v>0</v>
      </c>
      <c r="E115" s="29">
        <v>0</v>
      </c>
      <c r="F115" s="29"/>
      <c r="G115" s="29">
        <v>0</v>
      </c>
      <c r="H115" s="33"/>
    </row>
    <row r="116" spans="1:8" hidden="1" x14ac:dyDescent="0.2">
      <c r="A116" s="47">
        <v>9</v>
      </c>
      <c r="B116" s="34" t="s">
        <v>0</v>
      </c>
      <c r="C116" s="11">
        <v>25506500</v>
      </c>
      <c r="D116" s="10">
        <f>+D117+D120+D123+D126</f>
        <v>0</v>
      </c>
      <c r="E116" s="29">
        <v>0</v>
      </c>
      <c r="F116" s="29"/>
      <c r="G116" s="29">
        <v>0</v>
      </c>
      <c r="H116" s="33"/>
    </row>
    <row r="117" spans="1:8" ht="25.5" hidden="1" x14ac:dyDescent="0.2">
      <c r="A117" s="49">
        <v>9</v>
      </c>
      <c r="B117" s="48" t="s">
        <v>61</v>
      </c>
      <c r="C117" s="21">
        <v>11736700</v>
      </c>
      <c r="D117" s="20">
        <f>+D118+D119</f>
        <v>0</v>
      </c>
      <c r="E117" s="30">
        <f>+E118+E119</f>
        <v>0</v>
      </c>
      <c r="F117" s="30"/>
      <c r="G117" s="30">
        <f>+G118+G119</f>
        <v>0</v>
      </c>
      <c r="H117" s="43"/>
    </row>
    <row r="118" spans="1:8" hidden="1" x14ac:dyDescent="0.2">
      <c r="A118" s="47">
        <v>9</v>
      </c>
      <c r="B118" s="34" t="s">
        <v>1</v>
      </c>
      <c r="C118" s="11">
        <v>11736700</v>
      </c>
      <c r="D118" s="16">
        <v>0</v>
      </c>
      <c r="E118" s="29">
        <v>0</v>
      </c>
      <c r="F118" s="29"/>
      <c r="G118" s="29">
        <v>0</v>
      </c>
      <c r="H118" s="33"/>
    </row>
    <row r="119" spans="1:8" hidden="1" x14ac:dyDescent="0.2">
      <c r="A119" s="47">
        <v>9</v>
      </c>
      <c r="B119" s="34" t="s">
        <v>0</v>
      </c>
      <c r="C119" s="11">
        <v>0</v>
      </c>
      <c r="D119" s="10">
        <f>+D120+D123+D126+D129</f>
        <v>0</v>
      </c>
      <c r="E119" s="29">
        <v>0</v>
      </c>
      <c r="F119" s="29"/>
      <c r="G119" s="29">
        <v>0</v>
      </c>
      <c r="H119" s="33"/>
    </row>
    <row r="120" spans="1:8" ht="25.5" hidden="1" x14ac:dyDescent="0.2">
      <c r="A120" s="49">
        <v>9</v>
      </c>
      <c r="B120" s="48" t="s">
        <v>60</v>
      </c>
      <c r="C120" s="21">
        <v>42217200</v>
      </c>
      <c r="D120" s="20">
        <f>+D121+D122</f>
        <v>0</v>
      </c>
      <c r="E120" s="30">
        <f>+E121+E122</f>
        <v>0</v>
      </c>
      <c r="F120" s="30"/>
      <c r="G120" s="30">
        <f>+G121+G122</f>
        <v>0</v>
      </c>
      <c r="H120" s="43"/>
    </row>
    <row r="121" spans="1:8" hidden="1" x14ac:dyDescent="0.2">
      <c r="A121" s="47">
        <v>9</v>
      </c>
      <c r="B121" s="34" t="s">
        <v>1</v>
      </c>
      <c r="C121" s="11">
        <v>42217200</v>
      </c>
      <c r="D121" s="16">
        <v>0</v>
      </c>
      <c r="E121" s="29">
        <v>0</v>
      </c>
      <c r="F121" s="29"/>
      <c r="G121" s="29">
        <v>0</v>
      </c>
      <c r="H121" s="33"/>
    </row>
    <row r="122" spans="1:8" hidden="1" x14ac:dyDescent="0.2">
      <c r="A122" s="47">
        <v>9</v>
      </c>
      <c r="B122" s="34" t="s">
        <v>0</v>
      </c>
      <c r="C122" s="11">
        <v>0</v>
      </c>
      <c r="D122" s="10">
        <f>+D123+D126+D129+D132</f>
        <v>0</v>
      </c>
      <c r="E122" s="29">
        <v>0</v>
      </c>
      <c r="F122" s="29"/>
      <c r="G122" s="29">
        <v>0</v>
      </c>
      <c r="H122" s="33"/>
    </row>
    <row r="123" spans="1:8" ht="25.5" hidden="1" x14ac:dyDescent="0.2">
      <c r="A123" s="49">
        <v>9</v>
      </c>
      <c r="B123" s="48" t="s">
        <v>59</v>
      </c>
      <c r="C123" s="21">
        <v>5880500</v>
      </c>
      <c r="D123" s="20">
        <f>+D124+D125</f>
        <v>0</v>
      </c>
      <c r="E123" s="30">
        <f>+E124+E125</f>
        <v>0</v>
      </c>
      <c r="F123" s="30"/>
      <c r="G123" s="30">
        <f>+G124+G125</f>
        <v>0</v>
      </c>
      <c r="H123" s="43"/>
    </row>
    <row r="124" spans="1:8" ht="13.5" hidden="1" customHeight="1" x14ac:dyDescent="0.2">
      <c r="A124" s="47">
        <v>9</v>
      </c>
      <c r="B124" s="34" t="s">
        <v>1</v>
      </c>
      <c r="C124" s="11">
        <v>5880500</v>
      </c>
      <c r="D124" s="16">
        <v>0</v>
      </c>
      <c r="E124" s="29">
        <v>0</v>
      </c>
      <c r="F124" s="29"/>
      <c r="G124" s="29">
        <v>0</v>
      </c>
      <c r="H124" s="33"/>
    </row>
    <row r="125" spans="1:8" hidden="1" x14ac:dyDescent="0.2">
      <c r="A125" s="47">
        <v>9</v>
      </c>
      <c r="B125" s="34" t="s">
        <v>0</v>
      </c>
      <c r="C125" s="11">
        <v>0</v>
      </c>
      <c r="D125" s="10">
        <f>+D126+D129+D132+D135</f>
        <v>0</v>
      </c>
      <c r="E125" s="29">
        <v>0</v>
      </c>
      <c r="F125" s="29"/>
      <c r="G125" s="29">
        <v>0</v>
      </c>
      <c r="H125" s="33"/>
    </row>
    <row r="126" spans="1:8" ht="25.5" hidden="1" x14ac:dyDescent="0.2">
      <c r="A126" s="49">
        <v>9</v>
      </c>
      <c r="B126" s="48" t="s">
        <v>58</v>
      </c>
      <c r="C126" s="21">
        <v>284763300</v>
      </c>
      <c r="D126" s="20">
        <f>+D127+D128</f>
        <v>0</v>
      </c>
      <c r="E126" s="30">
        <f>+E127+E128</f>
        <v>0</v>
      </c>
      <c r="F126" s="30"/>
      <c r="G126" s="30">
        <f>+G127+G128</f>
        <v>0</v>
      </c>
      <c r="H126" s="43"/>
    </row>
    <row r="127" spans="1:8" hidden="1" x14ac:dyDescent="0.2">
      <c r="A127" s="47">
        <v>9</v>
      </c>
      <c r="B127" s="34" t="s">
        <v>1</v>
      </c>
      <c r="C127" s="11">
        <v>6409800</v>
      </c>
      <c r="D127" s="16">
        <v>0</v>
      </c>
      <c r="E127" s="29">
        <v>0</v>
      </c>
      <c r="F127" s="29"/>
      <c r="G127" s="29">
        <v>0</v>
      </c>
      <c r="H127" s="33"/>
    </row>
    <row r="128" spans="1:8" hidden="1" x14ac:dyDescent="0.2">
      <c r="A128" s="47">
        <v>9</v>
      </c>
      <c r="B128" s="34" t="s">
        <v>0</v>
      </c>
      <c r="C128" s="11">
        <v>278353500</v>
      </c>
      <c r="D128" s="10">
        <f>+D129+D132+D135+D138</f>
        <v>0</v>
      </c>
      <c r="E128" s="29">
        <v>0</v>
      </c>
      <c r="F128" s="29"/>
      <c r="G128" s="29">
        <v>0</v>
      </c>
      <c r="H128" s="33"/>
    </row>
    <row r="129" spans="1:8" ht="25.5" hidden="1" x14ac:dyDescent="0.2">
      <c r="A129" s="49">
        <v>9</v>
      </c>
      <c r="B129" s="48" t="s">
        <v>57</v>
      </c>
      <c r="C129" s="21">
        <v>2806200</v>
      </c>
      <c r="D129" s="20">
        <f>+D130+D131</f>
        <v>0</v>
      </c>
      <c r="E129" s="30">
        <f>+E130+E131</f>
        <v>0</v>
      </c>
      <c r="F129" s="30"/>
      <c r="G129" s="30">
        <f>+G130+G131</f>
        <v>0</v>
      </c>
      <c r="H129" s="43"/>
    </row>
    <row r="130" spans="1:8" hidden="1" x14ac:dyDescent="0.2">
      <c r="A130" s="47">
        <v>9</v>
      </c>
      <c r="B130" s="34" t="s">
        <v>1</v>
      </c>
      <c r="C130" s="11">
        <v>2806200</v>
      </c>
      <c r="D130" s="16">
        <v>0</v>
      </c>
      <c r="E130" s="29">
        <v>0</v>
      </c>
      <c r="F130" s="29"/>
      <c r="G130" s="29">
        <v>0</v>
      </c>
      <c r="H130" s="33"/>
    </row>
    <row r="131" spans="1:8" hidden="1" x14ac:dyDescent="0.2">
      <c r="A131" s="47">
        <v>9</v>
      </c>
      <c r="B131" s="34" t="s">
        <v>0</v>
      </c>
      <c r="C131" s="11">
        <v>0</v>
      </c>
      <c r="D131" s="10">
        <f>+D132+D135+D138+D141</f>
        <v>0</v>
      </c>
      <c r="E131" s="29">
        <v>0</v>
      </c>
      <c r="F131" s="29"/>
      <c r="G131" s="29">
        <v>0</v>
      </c>
      <c r="H131" s="33"/>
    </row>
    <row r="132" spans="1:8" ht="25.5" hidden="1" x14ac:dyDescent="0.2">
      <c r="A132" s="49">
        <v>9</v>
      </c>
      <c r="B132" s="48" t="s">
        <v>56</v>
      </c>
      <c r="C132" s="21">
        <v>248631800</v>
      </c>
      <c r="D132" s="20">
        <f>+D133+D134</f>
        <v>0</v>
      </c>
      <c r="E132" s="30">
        <f>+E133+E134</f>
        <v>0</v>
      </c>
      <c r="F132" s="30"/>
      <c r="G132" s="30">
        <f>+G133+G134</f>
        <v>0</v>
      </c>
      <c r="H132" s="43"/>
    </row>
    <row r="133" spans="1:8" hidden="1" x14ac:dyDescent="0.2">
      <c r="A133" s="47">
        <v>9</v>
      </c>
      <c r="B133" s="34" t="s">
        <v>1</v>
      </c>
      <c r="C133" s="11">
        <v>63852300</v>
      </c>
      <c r="D133" s="16">
        <v>0</v>
      </c>
      <c r="E133" s="29">
        <v>0</v>
      </c>
      <c r="F133" s="29"/>
      <c r="G133" s="29">
        <v>0</v>
      </c>
      <c r="H133" s="33"/>
    </row>
    <row r="134" spans="1:8" hidden="1" x14ac:dyDescent="0.2">
      <c r="A134" s="47">
        <v>9</v>
      </c>
      <c r="B134" s="34" t="s">
        <v>0</v>
      </c>
      <c r="C134" s="11">
        <v>184779600</v>
      </c>
      <c r="D134" s="10">
        <f>+D135+D138+D141+D144</f>
        <v>0</v>
      </c>
      <c r="E134" s="29">
        <v>0</v>
      </c>
      <c r="F134" s="29"/>
      <c r="G134" s="29">
        <v>0</v>
      </c>
      <c r="H134" s="33"/>
    </row>
    <row r="135" spans="1:8" ht="25.5" hidden="1" x14ac:dyDescent="0.2">
      <c r="A135" s="49">
        <v>9</v>
      </c>
      <c r="B135" s="48" t="s">
        <v>55</v>
      </c>
      <c r="C135" s="21">
        <v>5375500</v>
      </c>
      <c r="D135" s="20">
        <f>+D136+D137</f>
        <v>0</v>
      </c>
      <c r="E135" s="30">
        <f>+E136+E137</f>
        <v>0</v>
      </c>
      <c r="F135" s="30"/>
      <c r="G135" s="30">
        <f>+G136+G137</f>
        <v>0</v>
      </c>
      <c r="H135" s="43"/>
    </row>
    <row r="136" spans="1:8" hidden="1" x14ac:dyDescent="0.2">
      <c r="A136" s="47">
        <v>9</v>
      </c>
      <c r="B136" s="34" t="s">
        <v>1</v>
      </c>
      <c r="C136" s="11">
        <v>5375500</v>
      </c>
      <c r="D136" s="16">
        <v>0</v>
      </c>
      <c r="E136" s="29">
        <v>0</v>
      </c>
      <c r="F136" s="29"/>
      <c r="G136" s="29">
        <v>0</v>
      </c>
      <c r="H136" s="33"/>
    </row>
    <row r="137" spans="1:8" hidden="1" x14ac:dyDescent="0.2">
      <c r="A137" s="47">
        <v>9</v>
      </c>
      <c r="B137" s="34" t="s">
        <v>0</v>
      </c>
      <c r="C137" s="11">
        <v>0</v>
      </c>
      <c r="D137" s="10">
        <f>+D138+D141+D144+D147</f>
        <v>0</v>
      </c>
      <c r="E137" s="29">
        <v>0</v>
      </c>
      <c r="F137" s="29"/>
      <c r="G137" s="29">
        <v>0</v>
      </c>
      <c r="H137" s="33"/>
    </row>
    <row r="138" spans="1:8" ht="25.5" hidden="1" x14ac:dyDescent="0.2">
      <c r="A138" s="49">
        <v>9</v>
      </c>
      <c r="B138" s="48" t="s">
        <v>54</v>
      </c>
      <c r="C138" s="21">
        <v>456600</v>
      </c>
      <c r="D138" s="20">
        <f>+D139+D140</f>
        <v>0</v>
      </c>
      <c r="E138" s="30">
        <f>+E139+E140</f>
        <v>0</v>
      </c>
      <c r="F138" s="30"/>
      <c r="G138" s="30">
        <f>+G139+G140</f>
        <v>0</v>
      </c>
      <c r="H138" s="43"/>
    </row>
    <row r="139" spans="1:8" hidden="1" x14ac:dyDescent="0.2">
      <c r="A139" s="47">
        <v>9</v>
      </c>
      <c r="B139" s="34" t="s">
        <v>1</v>
      </c>
      <c r="C139" s="11">
        <v>456600</v>
      </c>
      <c r="D139" s="16">
        <v>0</v>
      </c>
      <c r="E139" s="29">
        <v>0</v>
      </c>
      <c r="F139" s="29"/>
      <c r="G139" s="29">
        <v>0</v>
      </c>
      <c r="H139" s="33"/>
    </row>
    <row r="140" spans="1:8" hidden="1" x14ac:dyDescent="0.2">
      <c r="A140" s="47">
        <v>9</v>
      </c>
      <c r="B140" s="34" t="s">
        <v>0</v>
      </c>
      <c r="C140" s="11">
        <v>0</v>
      </c>
      <c r="D140" s="10">
        <f>+D141+D144+D147+D150</f>
        <v>0</v>
      </c>
      <c r="E140" s="29">
        <v>0</v>
      </c>
      <c r="F140" s="29"/>
      <c r="G140" s="29">
        <v>0</v>
      </c>
      <c r="H140" s="33"/>
    </row>
    <row r="141" spans="1:8" ht="25.5" hidden="1" x14ac:dyDescent="0.2">
      <c r="A141" s="49">
        <v>9</v>
      </c>
      <c r="B141" s="48" t="s">
        <v>53</v>
      </c>
      <c r="C141" s="21">
        <v>20947700</v>
      </c>
      <c r="D141" s="20">
        <f>+D142+D143</f>
        <v>0</v>
      </c>
      <c r="E141" s="30">
        <f>+E142+E143</f>
        <v>0</v>
      </c>
      <c r="F141" s="30"/>
      <c r="G141" s="30">
        <f>+G142+G143</f>
        <v>0</v>
      </c>
      <c r="H141" s="43"/>
    </row>
    <row r="142" spans="1:8" hidden="1" x14ac:dyDescent="0.2">
      <c r="A142" s="47">
        <v>9</v>
      </c>
      <c r="B142" s="34" t="s">
        <v>1</v>
      </c>
      <c r="C142" s="11">
        <v>20947700</v>
      </c>
      <c r="D142" s="16">
        <v>0</v>
      </c>
      <c r="E142" s="29">
        <v>0</v>
      </c>
      <c r="F142" s="29"/>
      <c r="G142" s="29">
        <v>0</v>
      </c>
      <c r="H142" s="33"/>
    </row>
    <row r="143" spans="1:8" hidden="1" x14ac:dyDescent="0.2">
      <c r="A143" s="47">
        <v>9</v>
      </c>
      <c r="B143" s="34" t="s">
        <v>0</v>
      </c>
      <c r="C143" s="11">
        <v>0</v>
      </c>
      <c r="D143" s="10">
        <f>+D144+D147+D150+D153</f>
        <v>0</v>
      </c>
      <c r="E143" s="29">
        <v>0</v>
      </c>
      <c r="F143" s="29"/>
      <c r="G143" s="29">
        <v>0</v>
      </c>
      <c r="H143" s="33"/>
    </row>
    <row r="144" spans="1:8" ht="25.5" hidden="1" x14ac:dyDescent="0.2">
      <c r="A144" s="49">
        <v>9</v>
      </c>
      <c r="B144" s="48" t="s">
        <v>52</v>
      </c>
      <c r="C144" s="21">
        <v>1410759000</v>
      </c>
      <c r="D144" s="20">
        <f>+D145+D146</f>
        <v>0</v>
      </c>
      <c r="E144" s="30">
        <f>+E145+E146</f>
        <v>0</v>
      </c>
      <c r="F144" s="30"/>
      <c r="G144" s="30">
        <f>+G145+G146</f>
        <v>0</v>
      </c>
      <c r="H144" s="43"/>
    </row>
    <row r="145" spans="1:8" hidden="1" x14ac:dyDescent="0.2">
      <c r="A145" s="47">
        <v>9</v>
      </c>
      <c r="B145" s="34" t="s">
        <v>1</v>
      </c>
      <c r="C145" s="11">
        <v>53892100</v>
      </c>
      <c r="D145" s="16">
        <v>0</v>
      </c>
      <c r="E145" s="29">
        <v>0</v>
      </c>
      <c r="F145" s="29"/>
      <c r="G145" s="29">
        <v>0</v>
      </c>
      <c r="H145" s="33"/>
    </row>
    <row r="146" spans="1:8" hidden="1" x14ac:dyDescent="0.2">
      <c r="A146" s="47">
        <v>9</v>
      </c>
      <c r="B146" s="34" t="s">
        <v>0</v>
      </c>
      <c r="C146" s="11">
        <v>1356866900</v>
      </c>
      <c r="D146" s="10">
        <f>+D147+D150+D153+D156</f>
        <v>0</v>
      </c>
      <c r="E146" s="29">
        <v>0</v>
      </c>
      <c r="F146" s="29"/>
      <c r="G146" s="29">
        <v>0</v>
      </c>
      <c r="H146" s="33"/>
    </row>
    <row r="147" spans="1:8" ht="25.5" hidden="1" x14ac:dyDescent="0.2">
      <c r="A147" s="49">
        <v>9</v>
      </c>
      <c r="B147" s="48" t="s">
        <v>51</v>
      </c>
      <c r="C147" s="21">
        <v>967900</v>
      </c>
      <c r="D147" s="20">
        <f>+D148+D149</f>
        <v>0</v>
      </c>
      <c r="E147" s="30">
        <f>+E148+E149</f>
        <v>0</v>
      </c>
      <c r="F147" s="30"/>
      <c r="G147" s="30">
        <f>+G148+G149</f>
        <v>0</v>
      </c>
      <c r="H147" s="43"/>
    </row>
    <row r="148" spans="1:8" hidden="1" x14ac:dyDescent="0.2">
      <c r="A148" s="47">
        <v>9</v>
      </c>
      <c r="B148" s="34" t="s">
        <v>1</v>
      </c>
      <c r="C148" s="11">
        <v>967900</v>
      </c>
      <c r="D148" s="16">
        <v>0</v>
      </c>
      <c r="E148" s="29">
        <v>0</v>
      </c>
      <c r="F148" s="29"/>
      <c r="G148" s="29">
        <v>0</v>
      </c>
      <c r="H148" s="33"/>
    </row>
    <row r="149" spans="1:8" hidden="1" x14ac:dyDescent="0.2">
      <c r="A149" s="47">
        <v>9</v>
      </c>
      <c r="B149" s="34" t="s">
        <v>0</v>
      </c>
      <c r="C149" s="11">
        <v>0</v>
      </c>
      <c r="D149" s="10">
        <f>+D150+D153+D156+D159</f>
        <v>0</v>
      </c>
      <c r="E149" s="29">
        <v>0</v>
      </c>
      <c r="F149" s="29"/>
      <c r="G149" s="29">
        <v>0</v>
      </c>
      <c r="H149" s="33"/>
    </row>
    <row r="150" spans="1:8" ht="25.5" hidden="1" x14ac:dyDescent="0.2">
      <c r="A150" s="49">
        <v>9</v>
      </c>
      <c r="B150" s="48" t="s">
        <v>50</v>
      </c>
      <c r="C150" s="21">
        <v>7479600</v>
      </c>
      <c r="D150" s="20">
        <f>+D151+D152</f>
        <v>0</v>
      </c>
      <c r="E150" s="30">
        <f>+E151+E152</f>
        <v>0</v>
      </c>
      <c r="F150" s="30"/>
      <c r="G150" s="30">
        <f>+G151+G152</f>
        <v>0</v>
      </c>
      <c r="H150" s="43"/>
    </row>
    <row r="151" spans="1:8" hidden="1" x14ac:dyDescent="0.2">
      <c r="A151" s="47">
        <v>9</v>
      </c>
      <c r="B151" s="34" t="s">
        <v>1</v>
      </c>
      <c r="C151" s="11">
        <v>7479600</v>
      </c>
      <c r="D151" s="16">
        <v>0</v>
      </c>
      <c r="E151" s="29">
        <v>0</v>
      </c>
      <c r="F151" s="29"/>
      <c r="G151" s="29">
        <v>0</v>
      </c>
      <c r="H151" s="33"/>
    </row>
    <row r="152" spans="1:8" hidden="1" x14ac:dyDescent="0.2">
      <c r="A152" s="47">
        <v>9</v>
      </c>
      <c r="B152" s="34" t="s">
        <v>0</v>
      </c>
      <c r="C152" s="11">
        <v>0</v>
      </c>
      <c r="D152" s="10">
        <f>+D153+D156+D159+D162</f>
        <v>0</v>
      </c>
      <c r="E152" s="29">
        <v>0</v>
      </c>
      <c r="F152" s="29"/>
      <c r="G152" s="29">
        <v>0</v>
      </c>
      <c r="H152" s="33"/>
    </row>
    <row r="153" spans="1:8" hidden="1" x14ac:dyDescent="0.2">
      <c r="A153" s="49">
        <v>9</v>
      </c>
      <c r="B153" s="48" t="s">
        <v>49</v>
      </c>
      <c r="C153" s="21">
        <v>284349000</v>
      </c>
      <c r="D153" s="20">
        <f>+D154+D155</f>
        <v>0</v>
      </c>
      <c r="E153" s="30">
        <f>+E154+E155</f>
        <v>0</v>
      </c>
      <c r="F153" s="30"/>
      <c r="G153" s="30">
        <f>+G154+G155</f>
        <v>0</v>
      </c>
      <c r="H153" s="43"/>
    </row>
    <row r="154" spans="1:8" hidden="1" x14ac:dyDescent="0.2">
      <c r="A154" s="47">
        <v>9</v>
      </c>
      <c r="B154" s="34" t="s">
        <v>1</v>
      </c>
      <c r="C154" s="11">
        <v>284349000</v>
      </c>
      <c r="D154" s="16">
        <v>0</v>
      </c>
      <c r="E154" s="29">
        <v>0</v>
      </c>
      <c r="F154" s="29"/>
      <c r="G154" s="29">
        <v>0</v>
      </c>
      <c r="H154" s="33"/>
    </row>
    <row r="155" spans="1:8" hidden="1" x14ac:dyDescent="0.2">
      <c r="A155" s="47">
        <v>9</v>
      </c>
      <c r="B155" s="34" t="s">
        <v>0</v>
      </c>
      <c r="C155" s="11">
        <v>0</v>
      </c>
      <c r="D155" s="10">
        <f>+D156+D159+D162+D165</f>
        <v>0</v>
      </c>
      <c r="E155" s="29">
        <v>0</v>
      </c>
      <c r="F155" s="29"/>
      <c r="G155" s="29">
        <v>0</v>
      </c>
      <c r="H155" s="33"/>
    </row>
    <row r="156" spans="1:8" ht="25.5" hidden="1" x14ac:dyDescent="0.2">
      <c r="A156" s="49">
        <v>9</v>
      </c>
      <c r="B156" s="48" t="s">
        <v>48</v>
      </c>
      <c r="C156" s="21">
        <v>82276600</v>
      </c>
      <c r="D156" s="20">
        <f>+D157+D158</f>
        <v>0</v>
      </c>
      <c r="E156" s="30">
        <f>+E157+E160+E163+E166+E169+E172</f>
        <v>0</v>
      </c>
      <c r="F156" s="30"/>
      <c r="G156" s="30">
        <f>+G157+G160+G163+G166+G169+G172</f>
        <v>0</v>
      </c>
      <c r="H156" s="43"/>
    </row>
    <row r="157" spans="1:8" hidden="1" x14ac:dyDescent="0.2">
      <c r="A157" s="47">
        <v>9</v>
      </c>
      <c r="B157" s="34" t="s">
        <v>1</v>
      </c>
      <c r="C157" s="11">
        <v>82276600</v>
      </c>
      <c r="D157" s="16">
        <v>0</v>
      </c>
      <c r="E157" s="29">
        <f>+E158+E159</f>
        <v>0</v>
      </c>
      <c r="F157" s="29"/>
      <c r="G157" s="29">
        <f>+G158+G159</f>
        <v>0</v>
      </c>
      <c r="H157" s="33"/>
    </row>
    <row r="158" spans="1:8" hidden="1" x14ac:dyDescent="0.2">
      <c r="A158" s="47">
        <v>9</v>
      </c>
      <c r="B158" s="34" t="s">
        <v>0</v>
      </c>
      <c r="C158" s="11">
        <v>0</v>
      </c>
      <c r="D158" s="10">
        <f>+D159+D162+D165+D168</f>
        <v>0</v>
      </c>
      <c r="E158" s="29">
        <v>0</v>
      </c>
      <c r="F158" s="29"/>
      <c r="G158" s="29">
        <v>0</v>
      </c>
      <c r="H158" s="33"/>
    </row>
    <row r="159" spans="1:8" ht="25.5" hidden="1" x14ac:dyDescent="0.2">
      <c r="A159" s="49">
        <v>9</v>
      </c>
      <c r="B159" s="48" t="s">
        <v>47</v>
      </c>
      <c r="C159" s="21">
        <v>2473125000</v>
      </c>
      <c r="D159" s="20">
        <f>+D160+D161</f>
        <v>0</v>
      </c>
      <c r="E159" s="44">
        <v>0</v>
      </c>
      <c r="F159" s="44"/>
      <c r="G159" s="44">
        <v>0</v>
      </c>
      <c r="H159" s="43"/>
    </row>
    <row r="160" spans="1:8" hidden="1" x14ac:dyDescent="0.2">
      <c r="A160" s="47">
        <v>9</v>
      </c>
      <c r="B160" s="34" t="s">
        <v>1</v>
      </c>
      <c r="C160" s="11">
        <v>2473125000</v>
      </c>
      <c r="D160" s="16">
        <v>0</v>
      </c>
      <c r="E160" s="42">
        <f>+E161+E162</f>
        <v>0</v>
      </c>
      <c r="F160" s="30"/>
      <c r="G160" s="30">
        <f>+G161+G162</f>
        <v>0</v>
      </c>
      <c r="H160" s="33"/>
    </row>
    <row r="161" spans="1:8" hidden="1" x14ac:dyDescent="0.2">
      <c r="A161" s="47">
        <v>9</v>
      </c>
      <c r="B161" s="34" t="s">
        <v>0</v>
      </c>
      <c r="C161" s="11">
        <v>0</v>
      </c>
      <c r="D161" s="10">
        <f>+D162+D165+D168+D171</f>
        <v>0</v>
      </c>
      <c r="E161" s="29">
        <v>0</v>
      </c>
      <c r="F161" s="29"/>
      <c r="G161" s="29">
        <v>0</v>
      </c>
      <c r="H161" s="33"/>
    </row>
    <row r="162" spans="1:8" hidden="1" x14ac:dyDescent="0.2">
      <c r="A162" s="50">
        <v>10</v>
      </c>
      <c r="B162" s="40" t="s">
        <v>46</v>
      </c>
      <c r="C162" s="25">
        <f>+C163+C166+C169+C172+C175+C178</f>
        <v>867352900</v>
      </c>
      <c r="D162" s="25">
        <f>+D163+D166+D169+D172+D175+D178</f>
        <v>0</v>
      </c>
      <c r="E162" s="25">
        <f>+E163+E166+E169+E172+E175+E178</f>
        <v>0</v>
      </c>
      <c r="F162" s="25">
        <f>+F163+F166+F169+F172+F175+F178</f>
        <v>0</v>
      </c>
      <c r="G162" s="25">
        <f>+G163+G166+G169+G172+G175+G178</f>
        <v>0</v>
      </c>
      <c r="H162" s="39"/>
    </row>
    <row r="163" spans="1:8" hidden="1" x14ac:dyDescent="0.2">
      <c r="A163" s="49">
        <v>10</v>
      </c>
      <c r="B163" s="48" t="s">
        <v>2</v>
      </c>
      <c r="C163" s="21">
        <v>496246600</v>
      </c>
      <c r="D163" s="20">
        <f>+D164+D165</f>
        <v>0</v>
      </c>
      <c r="E163" s="30">
        <f>+E164+E165</f>
        <v>0</v>
      </c>
      <c r="F163" s="30"/>
      <c r="G163" s="30">
        <f>+G164+G165</f>
        <v>0</v>
      </c>
      <c r="H163" s="36"/>
    </row>
    <row r="164" spans="1:8" hidden="1" x14ac:dyDescent="0.2">
      <c r="A164" s="47">
        <v>10</v>
      </c>
      <c r="B164" s="34" t="s">
        <v>1</v>
      </c>
      <c r="C164" s="11">
        <v>368648900</v>
      </c>
      <c r="D164" s="16">
        <v>0</v>
      </c>
      <c r="E164" s="29">
        <v>0</v>
      </c>
      <c r="F164" s="29"/>
      <c r="G164" s="29">
        <v>0</v>
      </c>
      <c r="H164" s="33"/>
    </row>
    <row r="165" spans="1:8" hidden="1" x14ac:dyDescent="0.2">
      <c r="A165" s="47">
        <v>10</v>
      </c>
      <c r="B165" s="34" t="s">
        <v>0</v>
      </c>
      <c r="C165" s="11">
        <v>127597700</v>
      </c>
      <c r="D165" s="10">
        <f>+D166+D169+D172+D175</f>
        <v>0</v>
      </c>
      <c r="E165" s="29">
        <v>0</v>
      </c>
      <c r="F165" s="29"/>
      <c r="G165" s="29">
        <v>0</v>
      </c>
      <c r="H165" s="9"/>
    </row>
    <row r="166" spans="1:8" hidden="1" x14ac:dyDescent="0.2">
      <c r="A166" s="49">
        <v>10</v>
      </c>
      <c r="B166" s="48" t="s">
        <v>45</v>
      </c>
      <c r="C166" s="21">
        <v>17776700</v>
      </c>
      <c r="D166" s="20">
        <f>+D167+D168</f>
        <v>0</v>
      </c>
      <c r="E166" s="30">
        <f>+E167+E168</f>
        <v>0</v>
      </c>
      <c r="F166" s="30"/>
      <c r="G166" s="30">
        <f>+G167+G168</f>
        <v>0</v>
      </c>
      <c r="H166" s="36"/>
    </row>
    <row r="167" spans="1:8" hidden="1" x14ac:dyDescent="0.2">
      <c r="A167" s="47">
        <v>10</v>
      </c>
      <c r="B167" s="34" t="s">
        <v>1</v>
      </c>
      <c r="C167" s="11">
        <v>17776700</v>
      </c>
      <c r="D167" s="16">
        <v>0</v>
      </c>
      <c r="E167" s="29">
        <v>0</v>
      </c>
      <c r="F167" s="29"/>
      <c r="G167" s="29">
        <v>0</v>
      </c>
      <c r="H167" s="33"/>
    </row>
    <row r="168" spans="1:8" hidden="1" x14ac:dyDescent="0.2">
      <c r="A168" s="47">
        <v>10</v>
      </c>
      <c r="B168" s="34" t="s">
        <v>0</v>
      </c>
      <c r="C168" s="11">
        <v>0</v>
      </c>
      <c r="D168" s="10">
        <f>+D169+D172+D175+D178</f>
        <v>0</v>
      </c>
      <c r="E168" s="29">
        <v>0</v>
      </c>
      <c r="F168" s="29"/>
      <c r="G168" s="29">
        <v>0</v>
      </c>
      <c r="H168" s="9"/>
    </row>
    <row r="169" spans="1:8" hidden="1" x14ac:dyDescent="0.2">
      <c r="A169" s="49">
        <v>10</v>
      </c>
      <c r="B169" s="48" t="s">
        <v>44</v>
      </c>
      <c r="C169" s="21">
        <v>11883800</v>
      </c>
      <c r="D169" s="20">
        <f>+D170+D171</f>
        <v>0</v>
      </c>
      <c r="E169" s="30">
        <f>+E170+E171</f>
        <v>0</v>
      </c>
      <c r="F169" s="30"/>
      <c r="G169" s="30">
        <f>+G170+G171</f>
        <v>0</v>
      </c>
      <c r="H169" s="36"/>
    </row>
    <row r="170" spans="1:8" hidden="1" x14ac:dyDescent="0.2">
      <c r="A170" s="47">
        <v>10</v>
      </c>
      <c r="B170" s="34" t="s">
        <v>1</v>
      </c>
      <c r="C170" s="11">
        <v>11883800</v>
      </c>
      <c r="D170" s="16">
        <v>0</v>
      </c>
      <c r="E170" s="29">
        <v>0</v>
      </c>
      <c r="F170" s="29"/>
      <c r="G170" s="29">
        <v>0</v>
      </c>
      <c r="H170" s="33"/>
    </row>
    <row r="171" spans="1:8" hidden="1" x14ac:dyDescent="0.2">
      <c r="A171" s="47">
        <v>10</v>
      </c>
      <c r="B171" s="34" t="s">
        <v>0</v>
      </c>
      <c r="C171" s="11">
        <v>0</v>
      </c>
      <c r="D171" s="10">
        <f>+D172+D175+D178+D181</f>
        <v>0</v>
      </c>
      <c r="E171" s="29">
        <v>0</v>
      </c>
      <c r="F171" s="29"/>
      <c r="G171" s="29">
        <v>0</v>
      </c>
      <c r="H171" s="9"/>
    </row>
    <row r="172" spans="1:8" hidden="1" x14ac:dyDescent="0.2">
      <c r="A172" s="49">
        <v>10</v>
      </c>
      <c r="B172" s="48" t="s">
        <v>43</v>
      </c>
      <c r="C172" s="21">
        <v>229259000</v>
      </c>
      <c r="D172" s="20">
        <f>+D173+D174</f>
        <v>0</v>
      </c>
      <c r="E172" s="30">
        <f>+E173+E174</f>
        <v>0</v>
      </c>
      <c r="F172" s="30"/>
      <c r="G172" s="30">
        <f>+G173+G174</f>
        <v>0</v>
      </c>
      <c r="H172" s="36"/>
    </row>
    <row r="173" spans="1:8" hidden="1" x14ac:dyDescent="0.2">
      <c r="A173" s="47">
        <v>10</v>
      </c>
      <c r="B173" s="34" t="s">
        <v>1</v>
      </c>
      <c r="C173" s="11">
        <v>229259000</v>
      </c>
      <c r="D173" s="16">
        <v>0</v>
      </c>
      <c r="E173" s="29">
        <v>0</v>
      </c>
      <c r="F173" s="29"/>
      <c r="G173" s="29">
        <v>0</v>
      </c>
      <c r="H173" s="33"/>
    </row>
    <row r="174" spans="1:8" hidden="1" x14ac:dyDescent="0.2">
      <c r="A174" s="47">
        <v>10</v>
      </c>
      <c r="B174" s="34" t="s">
        <v>0</v>
      </c>
      <c r="C174" s="11">
        <v>0</v>
      </c>
      <c r="D174" s="10">
        <f>+D175+D178+D181+D184</f>
        <v>0</v>
      </c>
      <c r="E174" s="29">
        <v>0</v>
      </c>
      <c r="F174" s="29"/>
      <c r="G174" s="29">
        <v>0</v>
      </c>
      <c r="H174" s="9"/>
    </row>
    <row r="175" spans="1:8" hidden="1" x14ac:dyDescent="0.2">
      <c r="A175" s="38">
        <v>10</v>
      </c>
      <c r="B175" s="37" t="s">
        <v>42</v>
      </c>
      <c r="C175" s="21">
        <v>25950000</v>
      </c>
      <c r="D175" s="20">
        <f>+D176+D177</f>
        <v>0</v>
      </c>
      <c r="E175" s="30">
        <f>+E176+E179+E182</f>
        <v>0</v>
      </c>
      <c r="F175" s="30"/>
      <c r="G175" s="30">
        <f>+G176+G179+G182</f>
        <v>0</v>
      </c>
      <c r="H175" s="36"/>
    </row>
    <row r="176" spans="1:8" hidden="1" x14ac:dyDescent="0.2">
      <c r="A176" s="35">
        <v>10</v>
      </c>
      <c r="B176" s="34" t="s">
        <v>1</v>
      </c>
      <c r="C176" s="11">
        <v>25950000</v>
      </c>
      <c r="D176" s="16">
        <v>0</v>
      </c>
      <c r="E176" s="42">
        <f>+E177+E178</f>
        <v>0</v>
      </c>
      <c r="F176" s="30"/>
      <c r="G176" s="30">
        <f>+G177+G178</f>
        <v>0</v>
      </c>
      <c r="H176" s="33"/>
    </row>
    <row r="177" spans="1:8" hidden="1" x14ac:dyDescent="0.2">
      <c r="A177" s="35">
        <v>10</v>
      </c>
      <c r="B177" s="34" t="s">
        <v>0</v>
      </c>
      <c r="C177" s="11">
        <v>0</v>
      </c>
      <c r="D177" s="10">
        <f>+D178+D181+D184+D187</f>
        <v>0</v>
      </c>
      <c r="E177" s="29">
        <v>0</v>
      </c>
      <c r="F177" s="29"/>
      <c r="G177" s="29">
        <v>0</v>
      </c>
      <c r="H177" s="9"/>
    </row>
    <row r="178" spans="1:8" hidden="1" x14ac:dyDescent="0.2">
      <c r="A178" s="38">
        <v>10</v>
      </c>
      <c r="B178" s="37" t="s">
        <v>41</v>
      </c>
      <c r="C178" s="21">
        <v>86236800</v>
      </c>
      <c r="D178" s="20">
        <f>+D179+D180</f>
        <v>0</v>
      </c>
      <c r="E178" s="44">
        <v>0</v>
      </c>
      <c r="F178" s="44"/>
      <c r="G178" s="44">
        <v>0</v>
      </c>
      <c r="H178" s="36"/>
    </row>
    <row r="179" spans="1:8" hidden="1" x14ac:dyDescent="0.2">
      <c r="A179" s="35">
        <v>10</v>
      </c>
      <c r="B179" s="34" t="s">
        <v>1</v>
      </c>
      <c r="C179" s="11">
        <v>86236800</v>
      </c>
      <c r="D179" s="16">
        <v>0</v>
      </c>
      <c r="E179" s="42">
        <f>+E180+E181</f>
        <v>0</v>
      </c>
      <c r="F179" s="30"/>
      <c r="G179" s="30">
        <f>+G180+G181</f>
        <v>0</v>
      </c>
      <c r="H179" s="33"/>
    </row>
    <row r="180" spans="1:8" hidden="1" x14ac:dyDescent="0.2">
      <c r="A180" s="35">
        <v>10</v>
      </c>
      <c r="B180" s="34" t="s">
        <v>0</v>
      </c>
      <c r="C180" s="11">
        <v>0</v>
      </c>
      <c r="D180" s="10">
        <f>+D181+D184+D187+D190</f>
        <v>0</v>
      </c>
      <c r="E180" s="29">
        <v>0</v>
      </c>
      <c r="F180" s="29"/>
      <c r="G180" s="29">
        <v>0</v>
      </c>
      <c r="H180" s="9"/>
    </row>
    <row r="181" spans="1:8" hidden="1" x14ac:dyDescent="0.2">
      <c r="A181" s="41">
        <v>14</v>
      </c>
      <c r="B181" s="40" t="s">
        <v>40</v>
      </c>
      <c r="C181" s="25">
        <f>+C182+C185+C188</f>
        <v>911101300</v>
      </c>
      <c r="D181" s="25">
        <f>+D182+D185+D188</f>
        <v>0</v>
      </c>
      <c r="E181" s="25">
        <f>+E182+E185+E188</f>
        <v>0</v>
      </c>
      <c r="F181" s="25">
        <f>+F182+F185+F188</f>
        <v>0</v>
      </c>
      <c r="G181" s="25">
        <f>+G182+G185+G188</f>
        <v>0</v>
      </c>
      <c r="H181" s="45"/>
    </row>
    <row r="182" spans="1:8" hidden="1" x14ac:dyDescent="0.2">
      <c r="A182" s="38">
        <v>14</v>
      </c>
      <c r="B182" s="37" t="s">
        <v>2</v>
      </c>
      <c r="C182" s="21">
        <v>498762300</v>
      </c>
      <c r="D182" s="20">
        <f>+D183+D184</f>
        <v>0</v>
      </c>
      <c r="E182" s="30">
        <f>+E183+E184</f>
        <v>0</v>
      </c>
      <c r="F182" s="30"/>
      <c r="G182" s="30">
        <f>+G183+G184</f>
        <v>0</v>
      </c>
      <c r="H182" s="36"/>
    </row>
    <row r="183" spans="1:8" hidden="1" x14ac:dyDescent="0.2">
      <c r="A183" s="35">
        <v>14</v>
      </c>
      <c r="B183" s="34" t="s">
        <v>1</v>
      </c>
      <c r="C183" s="11">
        <v>392509400</v>
      </c>
      <c r="D183" s="16">
        <v>0</v>
      </c>
      <c r="E183" s="29">
        <v>0</v>
      </c>
      <c r="F183" s="29"/>
      <c r="G183" s="29">
        <v>0</v>
      </c>
      <c r="H183" s="9"/>
    </row>
    <row r="184" spans="1:8" hidden="1" x14ac:dyDescent="0.2">
      <c r="A184" s="35">
        <v>14</v>
      </c>
      <c r="B184" s="34" t="s">
        <v>0</v>
      </c>
      <c r="C184" s="11">
        <v>106252800</v>
      </c>
      <c r="D184" s="10">
        <f>+D185+D188+D191+D194</f>
        <v>0</v>
      </c>
      <c r="E184" s="29">
        <v>0</v>
      </c>
      <c r="F184" s="29"/>
      <c r="G184" s="29">
        <v>0</v>
      </c>
      <c r="H184" s="33"/>
    </row>
    <row r="185" spans="1:8" hidden="1" x14ac:dyDescent="0.2">
      <c r="A185" s="38">
        <v>14</v>
      </c>
      <c r="B185" s="37" t="s">
        <v>39</v>
      </c>
      <c r="C185" s="21">
        <v>4652900</v>
      </c>
      <c r="D185" s="20">
        <f>+D186+D187</f>
        <v>0</v>
      </c>
      <c r="E185" s="44">
        <f>+E186+E189+E192+E195</f>
        <v>0</v>
      </c>
      <c r="F185" s="44"/>
      <c r="G185" s="44">
        <f>+G186+G189+G192+G195</f>
        <v>0</v>
      </c>
      <c r="H185" s="36"/>
    </row>
    <row r="186" spans="1:8" hidden="1" x14ac:dyDescent="0.2">
      <c r="A186" s="35">
        <v>14</v>
      </c>
      <c r="B186" s="34" t="s">
        <v>1</v>
      </c>
      <c r="C186" s="11">
        <v>4652900</v>
      </c>
      <c r="D186" s="16">
        <v>0</v>
      </c>
      <c r="E186" s="42">
        <f>+E187+E188</f>
        <v>0</v>
      </c>
      <c r="F186" s="30"/>
      <c r="G186" s="30">
        <f>+G187+G188</f>
        <v>0</v>
      </c>
      <c r="H186" s="9"/>
    </row>
    <row r="187" spans="1:8" hidden="1" x14ac:dyDescent="0.2">
      <c r="A187" s="35">
        <v>14</v>
      </c>
      <c r="B187" s="34" t="s">
        <v>0</v>
      </c>
      <c r="C187" s="11">
        <v>0</v>
      </c>
      <c r="D187" s="10">
        <f>+D188+D191+D194+D197</f>
        <v>0</v>
      </c>
      <c r="E187" s="29">
        <v>0</v>
      </c>
      <c r="F187" s="29"/>
      <c r="G187" s="29">
        <v>0</v>
      </c>
      <c r="H187" s="33"/>
    </row>
    <row r="188" spans="1:8" ht="25.5" hidden="1" x14ac:dyDescent="0.2">
      <c r="A188" s="38">
        <v>14</v>
      </c>
      <c r="B188" s="37" t="s">
        <v>38</v>
      </c>
      <c r="C188" s="21">
        <v>407686100</v>
      </c>
      <c r="D188" s="20">
        <f>+D189+D190</f>
        <v>0</v>
      </c>
      <c r="E188" s="44">
        <v>0</v>
      </c>
      <c r="F188" s="44"/>
      <c r="G188" s="44">
        <v>0</v>
      </c>
      <c r="H188" s="36"/>
    </row>
    <row r="189" spans="1:8" hidden="1" x14ac:dyDescent="0.2">
      <c r="A189" s="35">
        <v>14</v>
      </c>
      <c r="B189" s="34" t="s">
        <v>1</v>
      </c>
      <c r="C189" s="11">
        <v>407686100</v>
      </c>
      <c r="D189" s="16">
        <v>0</v>
      </c>
      <c r="E189" s="42">
        <f>+E190+E191</f>
        <v>0</v>
      </c>
      <c r="F189" s="30"/>
      <c r="G189" s="30">
        <f>+G190+G191</f>
        <v>0</v>
      </c>
      <c r="H189" s="9"/>
    </row>
    <row r="190" spans="1:8" hidden="1" x14ac:dyDescent="0.2">
      <c r="A190" s="35">
        <v>14</v>
      </c>
      <c r="B190" s="34" t="s">
        <v>0</v>
      </c>
      <c r="C190" s="11">
        <v>0</v>
      </c>
      <c r="D190" s="10">
        <f>+D191+D194+D197+D200</f>
        <v>0</v>
      </c>
      <c r="E190" s="29">
        <v>0</v>
      </c>
      <c r="F190" s="29"/>
      <c r="G190" s="29">
        <v>0</v>
      </c>
      <c r="H190" s="33"/>
    </row>
    <row r="191" spans="1:8" hidden="1" x14ac:dyDescent="0.2">
      <c r="A191" s="41">
        <v>15</v>
      </c>
      <c r="B191" s="40" t="s">
        <v>37</v>
      </c>
      <c r="C191" s="25">
        <f>+C192+C195+C198+C201</f>
        <v>262771700</v>
      </c>
      <c r="D191" s="25">
        <f>+D192+D195+D198+D201</f>
        <v>0</v>
      </c>
      <c r="E191" s="25">
        <f>+E192+E195+E198+E201</f>
        <v>0</v>
      </c>
      <c r="F191" s="25">
        <f>+F192+F195+F198+F201</f>
        <v>0</v>
      </c>
      <c r="G191" s="25">
        <f>+G192+G195+G198+G201</f>
        <v>0</v>
      </c>
      <c r="H191" s="45"/>
    </row>
    <row r="192" spans="1:8" hidden="1" x14ac:dyDescent="0.2">
      <c r="A192" s="38">
        <v>15</v>
      </c>
      <c r="B192" s="37" t="s">
        <v>2</v>
      </c>
      <c r="C192" s="21">
        <v>76081900</v>
      </c>
      <c r="D192" s="20">
        <f>+D193+D194</f>
        <v>0</v>
      </c>
      <c r="E192" s="30">
        <f>+E193+E194</f>
        <v>0</v>
      </c>
      <c r="F192" s="30"/>
      <c r="G192" s="30">
        <f>+G193+G194</f>
        <v>0</v>
      </c>
      <c r="H192" s="43"/>
    </row>
    <row r="193" spans="1:8" hidden="1" x14ac:dyDescent="0.2">
      <c r="A193" s="35">
        <v>15</v>
      </c>
      <c r="B193" s="34" t="s">
        <v>1</v>
      </c>
      <c r="C193" s="11">
        <v>76081900</v>
      </c>
      <c r="D193" s="16">
        <v>0</v>
      </c>
      <c r="E193" s="29">
        <v>0</v>
      </c>
      <c r="F193" s="29"/>
      <c r="G193" s="29">
        <v>0</v>
      </c>
      <c r="H193" s="33"/>
    </row>
    <row r="194" spans="1:8" hidden="1" x14ac:dyDescent="0.2">
      <c r="A194" s="35">
        <v>15</v>
      </c>
      <c r="B194" s="34" t="s">
        <v>0</v>
      </c>
      <c r="C194" s="11">
        <v>0</v>
      </c>
      <c r="D194" s="10">
        <f>+D195+D198+D201+D204</f>
        <v>0</v>
      </c>
      <c r="E194" s="29">
        <v>0</v>
      </c>
      <c r="F194" s="29"/>
      <c r="G194" s="29">
        <v>0</v>
      </c>
      <c r="H194" s="33"/>
    </row>
    <row r="195" spans="1:8" hidden="1" x14ac:dyDescent="0.2">
      <c r="A195" s="38">
        <v>15</v>
      </c>
      <c r="B195" s="37" t="s">
        <v>36</v>
      </c>
      <c r="C195" s="21">
        <v>69815100</v>
      </c>
      <c r="D195" s="20">
        <f>+D196+D197</f>
        <v>0</v>
      </c>
      <c r="E195" s="30">
        <f>+E196+E197</f>
        <v>0</v>
      </c>
      <c r="F195" s="30"/>
      <c r="G195" s="30">
        <f>+G196+G197</f>
        <v>0</v>
      </c>
      <c r="H195" s="43"/>
    </row>
    <row r="196" spans="1:8" hidden="1" x14ac:dyDescent="0.2">
      <c r="A196" s="35">
        <v>15</v>
      </c>
      <c r="B196" s="34" t="s">
        <v>1</v>
      </c>
      <c r="C196" s="11">
        <v>69815100</v>
      </c>
      <c r="D196" s="16">
        <v>0</v>
      </c>
      <c r="E196" s="29">
        <v>0</v>
      </c>
      <c r="F196" s="29"/>
      <c r="G196" s="29">
        <v>0</v>
      </c>
      <c r="H196" s="33"/>
    </row>
    <row r="197" spans="1:8" hidden="1" x14ac:dyDescent="0.2">
      <c r="A197" s="35">
        <v>15</v>
      </c>
      <c r="B197" s="34" t="s">
        <v>0</v>
      </c>
      <c r="C197" s="11">
        <v>0</v>
      </c>
      <c r="D197" s="10">
        <f>+D198+D201+D204+D207</f>
        <v>0</v>
      </c>
      <c r="E197" s="29">
        <v>0</v>
      </c>
      <c r="F197" s="29"/>
      <c r="G197" s="29">
        <v>0</v>
      </c>
      <c r="H197" s="33"/>
    </row>
    <row r="198" spans="1:8" hidden="1" x14ac:dyDescent="0.2">
      <c r="A198" s="38">
        <v>15</v>
      </c>
      <c r="B198" s="37" t="s">
        <v>35</v>
      </c>
      <c r="C198" s="21">
        <v>107097700</v>
      </c>
      <c r="D198" s="20">
        <f>+D199+D200</f>
        <v>0</v>
      </c>
      <c r="E198" s="44">
        <f>+E199+E202+E205+E208</f>
        <v>0</v>
      </c>
      <c r="F198" s="44"/>
      <c r="G198" s="44">
        <f>+G199+G202+G205+G208</f>
        <v>0</v>
      </c>
      <c r="H198" s="43"/>
    </row>
    <row r="199" spans="1:8" hidden="1" x14ac:dyDescent="0.2">
      <c r="A199" s="35">
        <v>15</v>
      </c>
      <c r="B199" s="34" t="s">
        <v>1</v>
      </c>
      <c r="C199" s="11">
        <v>107097700</v>
      </c>
      <c r="D199" s="16">
        <v>0</v>
      </c>
      <c r="E199" s="42">
        <f>+E200+E201</f>
        <v>0</v>
      </c>
      <c r="F199" s="30"/>
      <c r="G199" s="30">
        <f>+G200+G201</f>
        <v>0</v>
      </c>
      <c r="H199" s="33"/>
    </row>
    <row r="200" spans="1:8" hidden="1" x14ac:dyDescent="0.2">
      <c r="A200" s="35">
        <v>15</v>
      </c>
      <c r="B200" s="34" t="s">
        <v>0</v>
      </c>
      <c r="C200" s="11">
        <v>0</v>
      </c>
      <c r="D200" s="10">
        <f>+D201+D204+D207+D210</f>
        <v>0</v>
      </c>
      <c r="E200" s="29">
        <v>0</v>
      </c>
      <c r="F200" s="29"/>
      <c r="G200" s="29">
        <v>0</v>
      </c>
      <c r="H200" s="33"/>
    </row>
    <row r="201" spans="1:8" ht="25.5" hidden="1" x14ac:dyDescent="0.2">
      <c r="A201" s="38">
        <v>15</v>
      </c>
      <c r="B201" s="37" t="s">
        <v>34</v>
      </c>
      <c r="C201" s="21">
        <v>9777000</v>
      </c>
      <c r="D201" s="20">
        <f>+D202+D203</f>
        <v>0</v>
      </c>
      <c r="E201" s="44">
        <v>0</v>
      </c>
      <c r="F201" s="44"/>
      <c r="G201" s="44">
        <v>0</v>
      </c>
      <c r="H201" s="43"/>
    </row>
    <row r="202" spans="1:8" hidden="1" x14ac:dyDescent="0.2">
      <c r="A202" s="35">
        <v>15</v>
      </c>
      <c r="B202" s="34" t="s">
        <v>1</v>
      </c>
      <c r="C202" s="11">
        <v>9777000</v>
      </c>
      <c r="D202" s="16">
        <v>0</v>
      </c>
      <c r="E202" s="42">
        <f>+E203+E204</f>
        <v>0</v>
      </c>
      <c r="F202" s="30"/>
      <c r="G202" s="30">
        <f>+G203+G204</f>
        <v>0</v>
      </c>
      <c r="H202" s="33"/>
    </row>
    <row r="203" spans="1:8" hidden="1" x14ac:dyDescent="0.2">
      <c r="A203" s="35">
        <v>15</v>
      </c>
      <c r="B203" s="34" t="s">
        <v>0</v>
      </c>
      <c r="C203" s="11">
        <v>0</v>
      </c>
      <c r="D203" s="10">
        <f>+D204+D207+D210+D213</f>
        <v>0</v>
      </c>
      <c r="E203" s="29">
        <v>0</v>
      </c>
      <c r="F203" s="29"/>
      <c r="G203" s="29">
        <v>0</v>
      </c>
      <c r="H203" s="33"/>
    </row>
    <row r="204" spans="1:8" hidden="1" x14ac:dyDescent="0.2">
      <c r="A204" s="41">
        <v>16</v>
      </c>
      <c r="B204" s="40" t="s">
        <v>33</v>
      </c>
      <c r="C204" s="25">
        <f>+C205+C208+C211+C214</f>
        <v>12719433100</v>
      </c>
      <c r="D204" s="25">
        <f>+D205+D208+D211+D214</f>
        <v>0</v>
      </c>
      <c r="E204" s="25">
        <f>+E205+E208+E211+E214</f>
        <v>0</v>
      </c>
      <c r="F204" s="25">
        <f>+F205+F208+F211+F214</f>
        <v>0</v>
      </c>
      <c r="G204" s="25">
        <f>+G205+G208+G211+G214</f>
        <v>0</v>
      </c>
      <c r="H204" s="39"/>
    </row>
    <row r="205" spans="1:8" hidden="1" x14ac:dyDescent="0.2">
      <c r="A205" s="38">
        <v>16</v>
      </c>
      <c r="B205" s="37" t="s">
        <v>2</v>
      </c>
      <c r="C205" s="21">
        <v>12019952500</v>
      </c>
      <c r="D205" s="20">
        <f>+D206+D207</f>
        <v>0</v>
      </c>
      <c r="E205" s="30">
        <f>+E206+E207</f>
        <v>0</v>
      </c>
      <c r="F205" s="30"/>
      <c r="G205" s="30">
        <f>+G206+G207</f>
        <v>0</v>
      </c>
      <c r="H205" s="36"/>
    </row>
    <row r="206" spans="1:8" hidden="1" x14ac:dyDescent="0.2">
      <c r="A206" s="35">
        <v>16</v>
      </c>
      <c r="B206" s="34" t="s">
        <v>1</v>
      </c>
      <c r="C206" s="11">
        <v>1881735000</v>
      </c>
      <c r="D206" s="16">
        <v>0</v>
      </c>
      <c r="E206" s="29">
        <v>0</v>
      </c>
      <c r="F206" s="29"/>
      <c r="G206" s="29">
        <v>0</v>
      </c>
      <c r="H206" s="33"/>
    </row>
    <row r="207" spans="1:8" hidden="1" x14ac:dyDescent="0.2">
      <c r="A207" s="35">
        <v>16</v>
      </c>
      <c r="B207" s="34" t="s">
        <v>0</v>
      </c>
      <c r="C207" s="11">
        <v>10138217500</v>
      </c>
      <c r="D207" s="10">
        <f>+D208+D211+D214+D217</f>
        <v>0</v>
      </c>
      <c r="E207" s="29">
        <v>0</v>
      </c>
      <c r="F207" s="29"/>
      <c r="G207" s="29">
        <v>0</v>
      </c>
      <c r="H207" s="9"/>
    </row>
    <row r="208" spans="1:8" hidden="1" x14ac:dyDescent="0.2">
      <c r="A208" s="38">
        <v>16</v>
      </c>
      <c r="B208" s="37" t="s">
        <v>32</v>
      </c>
      <c r="C208" s="21">
        <v>618511500</v>
      </c>
      <c r="D208" s="20">
        <f>+D209+D210</f>
        <v>0</v>
      </c>
      <c r="E208" s="30">
        <f>+E209+E210</f>
        <v>0</v>
      </c>
      <c r="F208" s="30"/>
      <c r="G208" s="30">
        <f>+G209+G210</f>
        <v>0</v>
      </c>
      <c r="H208" s="36"/>
    </row>
    <row r="209" spans="1:8" hidden="1" x14ac:dyDescent="0.2">
      <c r="A209" s="35">
        <v>16</v>
      </c>
      <c r="B209" s="34" t="s">
        <v>1</v>
      </c>
      <c r="C209" s="11">
        <v>471343100</v>
      </c>
      <c r="D209" s="16">
        <v>0</v>
      </c>
      <c r="E209" s="29">
        <v>0</v>
      </c>
      <c r="F209" s="29"/>
      <c r="G209" s="29">
        <v>0</v>
      </c>
      <c r="H209" s="33"/>
    </row>
    <row r="210" spans="1:8" hidden="1" x14ac:dyDescent="0.2">
      <c r="A210" s="35">
        <v>16</v>
      </c>
      <c r="B210" s="34" t="s">
        <v>0</v>
      </c>
      <c r="C210" s="11">
        <v>147168300</v>
      </c>
      <c r="D210" s="10">
        <f>+D211+D214+D217+D220</f>
        <v>0</v>
      </c>
      <c r="E210" s="29">
        <v>0</v>
      </c>
      <c r="F210" s="29"/>
      <c r="G210" s="29">
        <v>0</v>
      </c>
      <c r="H210" s="9"/>
    </row>
    <row r="211" spans="1:8" hidden="1" x14ac:dyDescent="0.2">
      <c r="A211" s="38">
        <v>16</v>
      </c>
      <c r="B211" s="37" t="s">
        <v>31</v>
      </c>
      <c r="C211" s="21">
        <v>40095500</v>
      </c>
      <c r="D211" s="20">
        <f>+D212+D213</f>
        <v>0</v>
      </c>
      <c r="E211" s="30">
        <f>+E212+E215+E218+E221+E224+E227+E230+E233+E236+E239+E242+E245+E248</f>
        <v>0</v>
      </c>
      <c r="F211" s="30"/>
      <c r="G211" s="30">
        <f>+G212+G215+G218+G221+G224+G227+G230+G233+G236+G239+G242+G245+G248</f>
        <v>0</v>
      </c>
      <c r="H211" s="36"/>
    </row>
    <row r="212" spans="1:8" hidden="1" x14ac:dyDescent="0.2">
      <c r="A212" s="35">
        <v>16</v>
      </c>
      <c r="B212" s="34" t="s">
        <v>1</v>
      </c>
      <c r="C212" s="11">
        <v>40095500</v>
      </c>
      <c r="D212" s="16">
        <v>0</v>
      </c>
      <c r="E212" s="42">
        <f>+E213+E214</f>
        <v>0</v>
      </c>
      <c r="F212" s="30"/>
      <c r="G212" s="30">
        <f>+G213+G214</f>
        <v>0</v>
      </c>
      <c r="H212" s="33"/>
    </row>
    <row r="213" spans="1:8" hidden="1" x14ac:dyDescent="0.2">
      <c r="A213" s="35">
        <v>16</v>
      </c>
      <c r="B213" s="34" t="s">
        <v>0</v>
      </c>
      <c r="C213" s="11">
        <v>0</v>
      </c>
      <c r="D213" s="10">
        <f>+D214+D217+D220+D223</f>
        <v>0</v>
      </c>
      <c r="E213" s="29">
        <v>0</v>
      </c>
      <c r="F213" s="29"/>
      <c r="G213" s="29">
        <v>0</v>
      </c>
      <c r="H213" s="9"/>
    </row>
    <row r="214" spans="1:8" hidden="1" x14ac:dyDescent="0.2">
      <c r="A214" s="38">
        <v>16</v>
      </c>
      <c r="B214" s="37" t="s">
        <v>30</v>
      </c>
      <c r="C214" s="21">
        <v>40873600</v>
      </c>
      <c r="D214" s="20">
        <f>+D215+D216</f>
        <v>0</v>
      </c>
      <c r="E214" s="44">
        <v>0</v>
      </c>
      <c r="F214" s="44"/>
      <c r="G214" s="44">
        <v>0</v>
      </c>
      <c r="H214" s="36"/>
    </row>
    <row r="215" spans="1:8" s="46" customFormat="1" hidden="1" x14ac:dyDescent="0.2">
      <c r="A215" s="35">
        <v>16</v>
      </c>
      <c r="B215" s="34" t="s">
        <v>1</v>
      </c>
      <c r="C215" s="11">
        <v>40873600</v>
      </c>
      <c r="D215" s="16">
        <v>0</v>
      </c>
      <c r="E215" s="42">
        <f>+E216+E217</f>
        <v>0</v>
      </c>
      <c r="F215" s="30"/>
      <c r="G215" s="30">
        <f>+G216+G217</f>
        <v>0</v>
      </c>
      <c r="H215" s="33"/>
    </row>
    <row r="216" spans="1:8" hidden="1" x14ac:dyDescent="0.2">
      <c r="A216" s="35">
        <v>16</v>
      </c>
      <c r="B216" s="34" t="s">
        <v>0</v>
      </c>
      <c r="C216" s="11">
        <v>0</v>
      </c>
      <c r="D216" s="10">
        <f>+D217+D220+D223+D226</f>
        <v>0</v>
      </c>
      <c r="E216" s="29">
        <v>0</v>
      </c>
      <c r="F216" s="29"/>
      <c r="G216" s="29">
        <v>0</v>
      </c>
      <c r="H216" s="9"/>
    </row>
    <row r="217" spans="1:8" hidden="1" x14ac:dyDescent="0.2">
      <c r="A217" s="41">
        <v>18</v>
      </c>
      <c r="B217" s="40" t="s">
        <v>29</v>
      </c>
      <c r="C217" s="25">
        <f>+C218+C221+C224+C227+C230+C233+C236+C239+C242+C245+C248+C251+C254+C257</f>
        <v>170880770600</v>
      </c>
      <c r="D217" s="25">
        <f>+D218+D221+D224+D227+D230+D233+D236+D239+D242+D245+D248+D251+D254+D257</f>
        <v>0</v>
      </c>
      <c r="E217" s="25">
        <f>+E218+E221+E224+E227+E230+E233+E236+E239+E242+E245+E248+E251+E254+E257</f>
        <v>0</v>
      </c>
      <c r="F217" s="25">
        <f>+F218+F221+F224+F227+F230+F233+F236+F239+F242+F245+F248+F251+F254+F257</f>
        <v>0</v>
      </c>
      <c r="G217" s="25">
        <f>+G218+G221+G224+G227+G230+G233+G236+G239+G242+G245+G248+G251+G254+G257</f>
        <v>0</v>
      </c>
      <c r="H217" s="45"/>
    </row>
    <row r="218" spans="1:8" s="46" customFormat="1" ht="12.75" hidden="1" customHeight="1" x14ac:dyDescent="0.2">
      <c r="A218" s="38">
        <v>18</v>
      </c>
      <c r="B218" s="37" t="s">
        <v>2</v>
      </c>
      <c r="C218" s="21">
        <v>174943600</v>
      </c>
      <c r="D218" s="20">
        <f>+D219+D220</f>
        <v>0</v>
      </c>
      <c r="E218" s="30">
        <f>+E219+E220</f>
        <v>0</v>
      </c>
      <c r="F218" s="30"/>
      <c r="G218" s="30">
        <f>+G219+G220</f>
        <v>0</v>
      </c>
      <c r="H218" s="36"/>
    </row>
    <row r="219" spans="1:8" hidden="1" x14ac:dyDescent="0.2">
      <c r="A219" s="35">
        <v>18</v>
      </c>
      <c r="B219" s="34" t="s">
        <v>1</v>
      </c>
      <c r="C219" s="11">
        <v>174943600</v>
      </c>
      <c r="D219" s="16">
        <v>0</v>
      </c>
      <c r="E219" s="29">
        <v>0</v>
      </c>
      <c r="F219" s="29"/>
      <c r="G219" s="29">
        <v>0</v>
      </c>
      <c r="H219" s="9"/>
    </row>
    <row r="220" spans="1:8" hidden="1" x14ac:dyDescent="0.2">
      <c r="A220" s="35">
        <v>18</v>
      </c>
      <c r="B220" s="34" t="s">
        <v>0</v>
      </c>
      <c r="C220" s="11">
        <v>0</v>
      </c>
      <c r="D220" s="10">
        <f>+D221+D224+D227+D230</f>
        <v>0</v>
      </c>
      <c r="E220" s="29">
        <v>0</v>
      </c>
      <c r="F220" s="29"/>
      <c r="G220" s="29">
        <v>0</v>
      </c>
      <c r="H220" s="33"/>
    </row>
    <row r="221" spans="1:8" s="46" customFormat="1" hidden="1" x14ac:dyDescent="0.2">
      <c r="A221" s="38">
        <v>18</v>
      </c>
      <c r="B221" s="37" t="s">
        <v>28</v>
      </c>
      <c r="C221" s="21">
        <v>75360000</v>
      </c>
      <c r="D221" s="20">
        <f>+D222+D223</f>
        <v>0</v>
      </c>
      <c r="E221" s="30">
        <f>+E222+E223</f>
        <v>0</v>
      </c>
      <c r="F221" s="30"/>
      <c r="G221" s="30">
        <f>+G222+G223</f>
        <v>0</v>
      </c>
      <c r="H221" s="36"/>
    </row>
    <row r="222" spans="1:8" hidden="1" x14ac:dyDescent="0.2">
      <c r="A222" s="35">
        <v>18</v>
      </c>
      <c r="B222" s="34" t="s">
        <v>1</v>
      </c>
      <c r="C222" s="11">
        <v>75360000</v>
      </c>
      <c r="D222" s="16">
        <v>0</v>
      </c>
      <c r="E222" s="29">
        <v>0</v>
      </c>
      <c r="F222" s="29"/>
      <c r="G222" s="29">
        <v>0</v>
      </c>
      <c r="H222" s="9"/>
    </row>
    <row r="223" spans="1:8" hidden="1" x14ac:dyDescent="0.2">
      <c r="A223" s="35">
        <v>18</v>
      </c>
      <c r="B223" s="34" t="s">
        <v>0</v>
      </c>
      <c r="C223" s="11">
        <v>0</v>
      </c>
      <c r="D223" s="10">
        <f>+D224+D227+D230+D233</f>
        <v>0</v>
      </c>
      <c r="E223" s="29">
        <v>0</v>
      </c>
      <c r="F223" s="29"/>
      <c r="G223" s="29">
        <v>0</v>
      </c>
      <c r="H223" s="33"/>
    </row>
    <row r="224" spans="1:8" hidden="1" x14ac:dyDescent="0.2">
      <c r="A224" s="38">
        <v>18</v>
      </c>
      <c r="B224" s="37" t="s">
        <v>27</v>
      </c>
      <c r="C224" s="21">
        <v>14766715600</v>
      </c>
      <c r="D224" s="20">
        <f>+D225+D226</f>
        <v>0</v>
      </c>
      <c r="E224" s="30">
        <f>+E225+E226</f>
        <v>0</v>
      </c>
      <c r="F224" s="30"/>
      <c r="G224" s="30">
        <f>+G225+G226</f>
        <v>0</v>
      </c>
      <c r="H224" s="36"/>
    </row>
    <row r="225" spans="1:8" hidden="1" x14ac:dyDescent="0.2">
      <c r="A225" s="35">
        <v>18</v>
      </c>
      <c r="B225" s="34" t="s">
        <v>1</v>
      </c>
      <c r="C225" s="11">
        <v>11545728200</v>
      </c>
      <c r="D225" s="16">
        <v>0</v>
      </c>
      <c r="E225" s="29">
        <v>0</v>
      </c>
      <c r="F225" s="29"/>
      <c r="G225" s="29">
        <v>0</v>
      </c>
      <c r="H225" s="9"/>
    </row>
    <row r="226" spans="1:8" hidden="1" x14ac:dyDescent="0.2">
      <c r="A226" s="35">
        <v>18</v>
      </c>
      <c r="B226" s="34" t="s">
        <v>0</v>
      </c>
      <c r="C226" s="11">
        <v>3220987400</v>
      </c>
      <c r="D226" s="10">
        <f>+D227+D230+D233+D236</f>
        <v>0</v>
      </c>
      <c r="E226" s="29">
        <v>0</v>
      </c>
      <c r="F226" s="29"/>
      <c r="G226" s="29">
        <v>0</v>
      </c>
      <c r="H226" s="33"/>
    </row>
    <row r="227" spans="1:8" ht="14.25" hidden="1" customHeight="1" x14ac:dyDescent="0.2">
      <c r="A227" s="38">
        <v>18</v>
      </c>
      <c r="B227" s="37" t="s">
        <v>26</v>
      </c>
      <c r="C227" s="21">
        <v>669890600</v>
      </c>
      <c r="D227" s="20">
        <f>+D228+D229</f>
        <v>0</v>
      </c>
      <c r="E227" s="30">
        <f>+E228+E229</f>
        <v>0</v>
      </c>
      <c r="F227" s="30"/>
      <c r="G227" s="30">
        <f>+G228+G229</f>
        <v>0</v>
      </c>
      <c r="H227" s="36"/>
    </row>
    <row r="228" spans="1:8" hidden="1" x14ac:dyDescent="0.2">
      <c r="A228" s="35">
        <v>18</v>
      </c>
      <c r="B228" s="34" t="s">
        <v>1</v>
      </c>
      <c r="C228" s="11">
        <v>669890600</v>
      </c>
      <c r="D228" s="16">
        <v>0</v>
      </c>
      <c r="E228" s="29">
        <v>0</v>
      </c>
      <c r="F228" s="29"/>
      <c r="G228" s="29">
        <v>0</v>
      </c>
      <c r="H228" s="9"/>
    </row>
    <row r="229" spans="1:8" hidden="1" x14ac:dyDescent="0.2">
      <c r="A229" s="35">
        <v>18</v>
      </c>
      <c r="B229" s="34" t="s">
        <v>0</v>
      </c>
      <c r="C229" s="11">
        <v>0</v>
      </c>
      <c r="D229" s="10">
        <f>+D230+D233+D236+D239</f>
        <v>0</v>
      </c>
      <c r="E229" s="29">
        <v>0</v>
      </c>
      <c r="F229" s="29"/>
      <c r="G229" s="29">
        <v>0</v>
      </c>
      <c r="H229" s="33"/>
    </row>
    <row r="230" spans="1:8" hidden="1" x14ac:dyDescent="0.2">
      <c r="A230" s="38">
        <v>18</v>
      </c>
      <c r="B230" s="37" t="s">
        <v>25</v>
      </c>
      <c r="C230" s="21">
        <v>162702100</v>
      </c>
      <c r="D230" s="20">
        <f>+D231+D232</f>
        <v>0</v>
      </c>
      <c r="E230" s="30">
        <f>+E231+E232</f>
        <v>0</v>
      </c>
      <c r="F230" s="30"/>
      <c r="G230" s="30">
        <f>+G231+G232</f>
        <v>0</v>
      </c>
      <c r="H230" s="36"/>
    </row>
    <row r="231" spans="1:8" hidden="1" x14ac:dyDescent="0.2">
      <c r="A231" s="35">
        <v>18</v>
      </c>
      <c r="B231" s="34" t="s">
        <v>1</v>
      </c>
      <c r="C231" s="11">
        <v>162702100</v>
      </c>
      <c r="D231" s="16">
        <v>0</v>
      </c>
      <c r="E231" s="29">
        <v>0</v>
      </c>
      <c r="F231" s="29"/>
      <c r="G231" s="29">
        <v>0</v>
      </c>
      <c r="H231" s="9"/>
    </row>
    <row r="232" spans="1:8" hidden="1" x14ac:dyDescent="0.2">
      <c r="A232" s="35">
        <v>18</v>
      </c>
      <c r="B232" s="34" t="s">
        <v>0</v>
      </c>
      <c r="C232" s="11">
        <v>0</v>
      </c>
      <c r="D232" s="10">
        <f>+D233+D236+D239+D242</f>
        <v>0</v>
      </c>
      <c r="E232" s="29">
        <v>0</v>
      </c>
      <c r="F232" s="29"/>
      <c r="G232" s="29">
        <v>0</v>
      </c>
      <c r="H232" s="33"/>
    </row>
    <row r="233" spans="1:8" ht="25.5" hidden="1" x14ac:dyDescent="0.2">
      <c r="A233" s="38">
        <v>18</v>
      </c>
      <c r="B233" s="37" t="s">
        <v>24</v>
      </c>
      <c r="C233" s="21">
        <v>108786600</v>
      </c>
      <c r="D233" s="20">
        <f>+D234+D235</f>
        <v>0</v>
      </c>
      <c r="E233" s="30">
        <f>+E234+E235</f>
        <v>0</v>
      </c>
      <c r="F233" s="30"/>
      <c r="G233" s="30">
        <f>+G234+G235</f>
        <v>0</v>
      </c>
      <c r="H233" s="36"/>
    </row>
    <row r="234" spans="1:8" hidden="1" x14ac:dyDescent="0.2">
      <c r="A234" s="35">
        <v>18</v>
      </c>
      <c r="B234" s="34" t="s">
        <v>1</v>
      </c>
      <c r="C234" s="11">
        <v>92536600</v>
      </c>
      <c r="D234" s="16">
        <v>0</v>
      </c>
      <c r="E234" s="29">
        <v>0</v>
      </c>
      <c r="F234" s="29"/>
      <c r="G234" s="29">
        <v>0</v>
      </c>
      <c r="H234" s="9"/>
    </row>
    <row r="235" spans="1:8" hidden="1" x14ac:dyDescent="0.2">
      <c r="A235" s="35">
        <v>18</v>
      </c>
      <c r="B235" s="34" t="s">
        <v>0</v>
      </c>
      <c r="C235" s="11">
        <v>16250000</v>
      </c>
      <c r="D235" s="10">
        <f>+D236+D239+D242+D245</f>
        <v>0</v>
      </c>
      <c r="E235" s="29">
        <v>0</v>
      </c>
      <c r="F235" s="29"/>
      <c r="G235" s="29">
        <v>0</v>
      </c>
      <c r="H235" s="33"/>
    </row>
    <row r="236" spans="1:8" hidden="1" x14ac:dyDescent="0.2">
      <c r="A236" s="38">
        <v>18</v>
      </c>
      <c r="B236" s="37" t="s">
        <v>23</v>
      </c>
      <c r="C236" s="21">
        <v>41292700</v>
      </c>
      <c r="D236" s="20">
        <f>+D237+D238</f>
        <v>0</v>
      </c>
      <c r="E236" s="30">
        <f>+E237+E238</f>
        <v>0</v>
      </c>
      <c r="F236" s="30"/>
      <c r="G236" s="30">
        <f>+G237+G238</f>
        <v>0</v>
      </c>
      <c r="H236" s="36"/>
    </row>
    <row r="237" spans="1:8" hidden="1" x14ac:dyDescent="0.2">
      <c r="A237" s="35">
        <v>18</v>
      </c>
      <c r="B237" s="34" t="s">
        <v>1</v>
      </c>
      <c r="C237" s="11">
        <v>41292700</v>
      </c>
      <c r="D237" s="16">
        <v>0</v>
      </c>
      <c r="E237" s="29">
        <v>0</v>
      </c>
      <c r="F237" s="29"/>
      <c r="G237" s="29">
        <v>0</v>
      </c>
      <c r="H237" s="9"/>
    </row>
    <row r="238" spans="1:8" hidden="1" x14ac:dyDescent="0.2">
      <c r="A238" s="35">
        <v>18</v>
      </c>
      <c r="B238" s="34" t="s">
        <v>0</v>
      </c>
      <c r="C238" s="11">
        <v>0</v>
      </c>
      <c r="D238" s="10">
        <f>+D239+D242+D245+D248</f>
        <v>0</v>
      </c>
      <c r="E238" s="29">
        <v>0</v>
      </c>
      <c r="F238" s="29"/>
      <c r="G238" s="29">
        <v>0</v>
      </c>
      <c r="H238" s="33"/>
    </row>
    <row r="239" spans="1:8" hidden="1" x14ac:dyDescent="0.2">
      <c r="A239" s="38">
        <v>18</v>
      </c>
      <c r="B239" s="37" t="s">
        <v>22</v>
      </c>
      <c r="C239" s="21">
        <v>520890100</v>
      </c>
      <c r="D239" s="20">
        <f>+D240+D241</f>
        <v>0</v>
      </c>
      <c r="E239" s="30">
        <f>+E240+E241</f>
        <v>0</v>
      </c>
      <c r="F239" s="30"/>
      <c r="G239" s="30">
        <f>+G240+G241</f>
        <v>0</v>
      </c>
      <c r="H239" s="36"/>
    </row>
    <row r="240" spans="1:8" hidden="1" x14ac:dyDescent="0.2">
      <c r="A240" s="35">
        <v>18</v>
      </c>
      <c r="B240" s="34" t="s">
        <v>1</v>
      </c>
      <c r="C240" s="11">
        <v>520890100</v>
      </c>
      <c r="D240" s="16">
        <v>0</v>
      </c>
      <c r="E240" s="29">
        <v>0</v>
      </c>
      <c r="F240" s="29"/>
      <c r="G240" s="29">
        <v>0</v>
      </c>
      <c r="H240" s="9"/>
    </row>
    <row r="241" spans="1:8" hidden="1" x14ac:dyDescent="0.2">
      <c r="A241" s="35">
        <v>18</v>
      </c>
      <c r="B241" s="34" t="s">
        <v>0</v>
      </c>
      <c r="C241" s="11">
        <v>0</v>
      </c>
      <c r="D241" s="10">
        <f>+D242+D245+D248+D251</f>
        <v>0</v>
      </c>
      <c r="E241" s="29">
        <v>0</v>
      </c>
      <c r="F241" s="29"/>
      <c r="G241" s="29">
        <v>0</v>
      </c>
      <c r="H241" s="33"/>
    </row>
    <row r="242" spans="1:8" hidden="1" x14ac:dyDescent="0.2">
      <c r="A242" s="38">
        <v>18</v>
      </c>
      <c r="B242" s="37" t="s">
        <v>21</v>
      </c>
      <c r="C242" s="21">
        <v>805185200</v>
      </c>
      <c r="D242" s="20">
        <f>+D243+D244</f>
        <v>0</v>
      </c>
      <c r="E242" s="30">
        <f>+E243+E244</f>
        <v>0</v>
      </c>
      <c r="F242" s="30"/>
      <c r="G242" s="30">
        <f>+G243+G244</f>
        <v>0</v>
      </c>
      <c r="H242" s="36"/>
    </row>
    <row r="243" spans="1:8" hidden="1" x14ac:dyDescent="0.2">
      <c r="A243" s="35">
        <v>18</v>
      </c>
      <c r="B243" s="34" t="s">
        <v>1</v>
      </c>
      <c r="C243" s="11">
        <v>741154600</v>
      </c>
      <c r="D243" s="16">
        <v>0</v>
      </c>
      <c r="E243" s="29">
        <v>0</v>
      </c>
      <c r="F243" s="29"/>
      <c r="G243" s="29">
        <v>0</v>
      </c>
      <c r="H243" s="9"/>
    </row>
    <row r="244" spans="1:8" hidden="1" x14ac:dyDescent="0.2">
      <c r="A244" s="35">
        <v>18</v>
      </c>
      <c r="B244" s="34" t="s">
        <v>0</v>
      </c>
      <c r="C244" s="11">
        <v>64030500</v>
      </c>
      <c r="D244" s="10">
        <f>+D245+D248+D251+D254</f>
        <v>0</v>
      </c>
      <c r="E244" s="29">
        <v>0</v>
      </c>
      <c r="F244" s="29"/>
      <c r="G244" s="29">
        <v>0</v>
      </c>
      <c r="H244" s="33"/>
    </row>
    <row r="245" spans="1:8" hidden="1" x14ac:dyDescent="0.2">
      <c r="A245" s="38">
        <v>18</v>
      </c>
      <c r="B245" s="37" t="s">
        <v>20</v>
      </c>
      <c r="C245" s="21">
        <v>114762754600</v>
      </c>
      <c r="D245" s="20">
        <f>+D246+D247</f>
        <v>0</v>
      </c>
      <c r="E245" s="30">
        <f>+E246+E247</f>
        <v>0</v>
      </c>
      <c r="F245" s="30"/>
      <c r="G245" s="30">
        <f>+G246+G247</f>
        <v>0</v>
      </c>
      <c r="H245" s="36"/>
    </row>
    <row r="246" spans="1:8" hidden="1" x14ac:dyDescent="0.2">
      <c r="A246" s="35">
        <v>18</v>
      </c>
      <c r="B246" s="34" t="s">
        <v>1</v>
      </c>
      <c r="C246" s="11">
        <v>1620601800</v>
      </c>
      <c r="D246" s="16">
        <v>0</v>
      </c>
      <c r="E246" s="29">
        <v>0</v>
      </c>
      <c r="F246" s="29"/>
      <c r="G246" s="29">
        <v>0</v>
      </c>
      <c r="H246" s="9"/>
    </row>
    <row r="247" spans="1:8" hidden="1" x14ac:dyDescent="0.2">
      <c r="A247" s="35">
        <v>18</v>
      </c>
      <c r="B247" s="34" t="s">
        <v>0</v>
      </c>
      <c r="C247" s="11">
        <v>113142152800</v>
      </c>
      <c r="D247" s="10">
        <f>+D248+D251+D254+D257</f>
        <v>0</v>
      </c>
      <c r="E247" s="29">
        <v>0</v>
      </c>
      <c r="F247" s="29"/>
      <c r="G247" s="29">
        <v>0</v>
      </c>
      <c r="H247" s="33"/>
    </row>
    <row r="248" spans="1:8" hidden="1" x14ac:dyDescent="0.2">
      <c r="A248" s="38">
        <v>18</v>
      </c>
      <c r="B248" s="37" t="s">
        <v>19</v>
      </c>
      <c r="C248" s="21">
        <v>32746921400</v>
      </c>
      <c r="D248" s="20">
        <f>+D249+D250</f>
        <v>0</v>
      </c>
      <c r="E248" s="30">
        <f>+E249+E250</f>
        <v>0</v>
      </c>
      <c r="F248" s="30"/>
      <c r="G248" s="30">
        <f>+G249+G250</f>
        <v>0</v>
      </c>
      <c r="H248" s="36"/>
    </row>
    <row r="249" spans="1:8" hidden="1" x14ac:dyDescent="0.2">
      <c r="A249" s="35">
        <v>18</v>
      </c>
      <c r="B249" s="34" t="s">
        <v>1</v>
      </c>
      <c r="C249" s="11">
        <v>9491304900</v>
      </c>
      <c r="D249" s="16">
        <v>0</v>
      </c>
      <c r="E249" s="29">
        <v>0</v>
      </c>
      <c r="F249" s="29"/>
      <c r="G249" s="29">
        <v>0</v>
      </c>
      <c r="H249" s="9"/>
    </row>
    <row r="250" spans="1:8" hidden="1" x14ac:dyDescent="0.2">
      <c r="A250" s="35">
        <v>18</v>
      </c>
      <c r="B250" s="34" t="s">
        <v>0</v>
      </c>
      <c r="C250" s="11">
        <v>23255616500</v>
      </c>
      <c r="D250" s="10">
        <f>+D251+D254+D257+D260</f>
        <v>0</v>
      </c>
      <c r="E250" s="29">
        <v>0</v>
      </c>
      <c r="F250" s="29"/>
      <c r="G250" s="29">
        <v>0</v>
      </c>
      <c r="H250" s="33"/>
    </row>
    <row r="251" spans="1:8" hidden="1" x14ac:dyDescent="0.2">
      <c r="A251" s="38">
        <v>18</v>
      </c>
      <c r="B251" s="37" t="s">
        <v>18</v>
      </c>
      <c r="C251" s="21">
        <v>3967408400</v>
      </c>
      <c r="D251" s="20">
        <f>+D252+D253</f>
        <v>0</v>
      </c>
      <c r="E251" s="44">
        <f>+E252+E255+E258+E261+E264+E267</f>
        <v>0</v>
      </c>
      <c r="F251" s="44"/>
      <c r="G251" s="44">
        <f>+G252+G255+G258+G261+G264+G267</f>
        <v>0</v>
      </c>
      <c r="H251" s="36"/>
    </row>
    <row r="252" spans="1:8" hidden="1" x14ac:dyDescent="0.2">
      <c r="A252" s="35">
        <v>18</v>
      </c>
      <c r="B252" s="34" t="s">
        <v>1</v>
      </c>
      <c r="C252" s="11">
        <v>3853671700</v>
      </c>
      <c r="D252" s="16">
        <v>0</v>
      </c>
      <c r="E252" s="42">
        <f>+E253+E254</f>
        <v>0</v>
      </c>
      <c r="F252" s="30"/>
      <c r="G252" s="30">
        <f>+G253+G254</f>
        <v>0</v>
      </c>
      <c r="H252" s="9"/>
    </row>
    <row r="253" spans="1:8" hidden="1" x14ac:dyDescent="0.2">
      <c r="A253" s="35">
        <v>18</v>
      </c>
      <c r="B253" s="34" t="s">
        <v>0</v>
      </c>
      <c r="C253" s="11">
        <v>113736700</v>
      </c>
      <c r="D253" s="10">
        <f>+D254+D257+D260+D263</f>
        <v>0</v>
      </c>
      <c r="E253" s="29">
        <v>0</v>
      </c>
      <c r="F253" s="29"/>
      <c r="G253" s="29">
        <v>0</v>
      </c>
      <c r="H253" s="33"/>
    </row>
    <row r="254" spans="1:8" hidden="1" x14ac:dyDescent="0.2">
      <c r="A254" s="38">
        <v>18</v>
      </c>
      <c r="B254" s="37" t="s">
        <v>17</v>
      </c>
      <c r="C254" s="21">
        <v>2068807200</v>
      </c>
      <c r="D254" s="20">
        <f>+D255+D256</f>
        <v>0</v>
      </c>
      <c r="E254" s="44">
        <v>0</v>
      </c>
      <c r="F254" s="44"/>
      <c r="G254" s="44">
        <v>0</v>
      </c>
      <c r="H254" s="36"/>
    </row>
    <row r="255" spans="1:8" hidden="1" x14ac:dyDescent="0.2">
      <c r="A255" s="35">
        <v>18</v>
      </c>
      <c r="B255" s="34" t="s">
        <v>1</v>
      </c>
      <c r="C255" s="11">
        <v>1385554100</v>
      </c>
      <c r="D255" s="16">
        <v>0</v>
      </c>
      <c r="E255" s="42">
        <f>+E256+E257</f>
        <v>0</v>
      </c>
      <c r="F255" s="30"/>
      <c r="G255" s="30">
        <f>+G256+G257</f>
        <v>0</v>
      </c>
      <c r="H255" s="9"/>
    </row>
    <row r="256" spans="1:8" hidden="1" x14ac:dyDescent="0.2">
      <c r="A256" s="35">
        <v>18</v>
      </c>
      <c r="B256" s="34" t="s">
        <v>0</v>
      </c>
      <c r="C256" s="11">
        <v>683253100</v>
      </c>
      <c r="D256" s="10">
        <f>+D257+D260+D263+D266</f>
        <v>0</v>
      </c>
      <c r="E256" s="29">
        <v>0</v>
      </c>
      <c r="F256" s="29"/>
      <c r="G256" s="29">
        <v>0</v>
      </c>
      <c r="H256" s="33"/>
    </row>
    <row r="257" spans="1:8" hidden="1" x14ac:dyDescent="0.2">
      <c r="A257" s="38">
        <v>18</v>
      </c>
      <c r="B257" s="37" t="s">
        <v>16</v>
      </c>
      <c r="C257" s="21">
        <v>9112500</v>
      </c>
      <c r="D257" s="20">
        <f>+D258+D259</f>
        <v>0</v>
      </c>
      <c r="E257" s="44">
        <v>0</v>
      </c>
      <c r="F257" s="44"/>
      <c r="G257" s="44">
        <v>0</v>
      </c>
      <c r="H257" s="36"/>
    </row>
    <row r="258" spans="1:8" hidden="1" x14ac:dyDescent="0.2">
      <c r="A258" s="35">
        <v>18</v>
      </c>
      <c r="B258" s="34" t="s">
        <v>1</v>
      </c>
      <c r="C258" s="11">
        <v>9112500</v>
      </c>
      <c r="D258" s="16">
        <v>0</v>
      </c>
      <c r="E258" s="42">
        <f>+E259+E260</f>
        <v>0</v>
      </c>
      <c r="F258" s="30"/>
      <c r="G258" s="30">
        <f>+G259+G260</f>
        <v>0</v>
      </c>
      <c r="H258" s="9"/>
    </row>
    <row r="259" spans="1:8" hidden="1" x14ac:dyDescent="0.2">
      <c r="A259" s="35">
        <v>18</v>
      </c>
      <c r="B259" s="34" t="s">
        <v>0</v>
      </c>
      <c r="C259" s="11">
        <v>0</v>
      </c>
      <c r="D259" s="10">
        <f>+D260+D263+D266+D269</f>
        <v>0</v>
      </c>
      <c r="E259" s="29">
        <v>0</v>
      </c>
      <c r="F259" s="29"/>
      <c r="G259" s="29">
        <v>0</v>
      </c>
      <c r="H259" s="33"/>
    </row>
    <row r="260" spans="1:8" hidden="1" x14ac:dyDescent="0.2">
      <c r="A260" s="41">
        <v>20</v>
      </c>
      <c r="B260" s="40" t="s">
        <v>15</v>
      </c>
      <c r="C260" s="25">
        <f>+C261+C264+C267+C270+C273+C276</f>
        <v>794596900</v>
      </c>
      <c r="D260" s="25">
        <f>+D261+D264+D267+D270+D273+D276</f>
        <v>0</v>
      </c>
      <c r="E260" s="25">
        <f>+E261+E264+E267+E270+E273+E276</f>
        <v>0</v>
      </c>
      <c r="F260" s="25">
        <f>+F261+F264+F267+F270+F273+F276</f>
        <v>0</v>
      </c>
      <c r="G260" s="25">
        <f>+G261+G264+G267+G270+G273+G276</f>
        <v>0</v>
      </c>
      <c r="H260" s="45"/>
    </row>
    <row r="261" spans="1:8" hidden="1" x14ac:dyDescent="0.2">
      <c r="A261" s="38">
        <v>20</v>
      </c>
      <c r="B261" s="37" t="s">
        <v>2</v>
      </c>
      <c r="C261" s="21">
        <v>742479800</v>
      </c>
      <c r="D261" s="20">
        <f>+D262+D263</f>
        <v>0</v>
      </c>
      <c r="E261" s="30">
        <f>+E262+E263</f>
        <v>0</v>
      </c>
      <c r="F261" s="30"/>
      <c r="G261" s="30">
        <f>+G262+G263</f>
        <v>0</v>
      </c>
      <c r="H261" s="43"/>
    </row>
    <row r="262" spans="1:8" hidden="1" x14ac:dyDescent="0.2">
      <c r="A262" s="35">
        <v>20</v>
      </c>
      <c r="B262" s="34" t="s">
        <v>1</v>
      </c>
      <c r="C262" s="11">
        <v>742479800</v>
      </c>
      <c r="D262" s="16">
        <v>0</v>
      </c>
      <c r="E262" s="29">
        <v>0</v>
      </c>
      <c r="F262" s="29"/>
      <c r="G262" s="29">
        <v>0</v>
      </c>
      <c r="H262" s="33"/>
    </row>
    <row r="263" spans="1:8" hidden="1" x14ac:dyDescent="0.2">
      <c r="A263" s="35">
        <v>20</v>
      </c>
      <c r="B263" s="34" t="s">
        <v>0</v>
      </c>
      <c r="C263" s="11">
        <v>0</v>
      </c>
      <c r="D263" s="10">
        <f>+D264+D267+D270+D273</f>
        <v>0</v>
      </c>
      <c r="E263" s="29">
        <v>0</v>
      </c>
      <c r="F263" s="29"/>
      <c r="G263" s="29">
        <v>0</v>
      </c>
      <c r="H263" s="33"/>
    </row>
    <row r="264" spans="1:8" ht="12" hidden="1" customHeight="1" x14ac:dyDescent="0.2">
      <c r="A264" s="38">
        <v>20</v>
      </c>
      <c r="B264" s="37" t="s">
        <v>14</v>
      </c>
      <c r="C264" s="21">
        <v>17189300</v>
      </c>
      <c r="D264" s="20">
        <f>+D265+D266</f>
        <v>0</v>
      </c>
      <c r="E264" s="30">
        <f>+E265+E266</f>
        <v>0</v>
      </c>
      <c r="F264" s="30"/>
      <c r="G264" s="30">
        <f>+G265+G266</f>
        <v>0</v>
      </c>
      <c r="H264" s="43"/>
    </row>
    <row r="265" spans="1:8" hidden="1" x14ac:dyDescent="0.2">
      <c r="A265" s="35">
        <v>20</v>
      </c>
      <c r="B265" s="34" t="s">
        <v>1</v>
      </c>
      <c r="C265" s="11">
        <v>17189300</v>
      </c>
      <c r="D265" s="16">
        <v>0</v>
      </c>
      <c r="E265" s="29">
        <v>0</v>
      </c>
      <c r="F265" s="29"/>
      <c r="G265" s="29">
        <v>0</v>
      </c>
      <c r="H265" s="33"/>
    </row>
    <row r="266" spans="1:8" hidden="1" x14ac:dyDescent="0.2">
      <c r="A266" s="35">
        <v>20</v>
      </c>
      <c r="B266" s="34" t="s">
        <v>0</v>
      </c>
      <c r="C266" s="11">
        <v>0</v>
      </c>
      <c r="D266" s="10">
        <f>+D267+D270+D273+D276</f>
        <v>0</v>
      </c>
      <c r="E266" s="29">
        <v>0</v>
      </c>
      <c r="F266" s="29"/>
      <c r="G266" s="29">
        <v>0</v>
      </c>
      <c r="H266" s="33"/>
    </row>
    <row r="267" spans="1:8" hidden="1" x14ac:dyDescent="0.2">
      <c r="A267" s="38">
        <v>20</v>
      </c>
      <c r="B267" s="37" t="s">
        <v>13</v>
      </c>
      <c r="C267" s="21">
        <v>2652100</v>
      </c>
      <c r="D267" s="20">
        <f>+D268+D269</f>
        <v>0</v>
      </c>
      <c r="E267" s="30">
        <f>+E268+E269</f>
        <v>0</v>
      </c>
      <c r="F267" s="30"/>
      <c r="G267" s="30">
        <f>+G268+G269</f>
        <v>0</v>
      </c>
      <c r="H267" s="43"/>
    </row>
    <row r="268" spans="1:8" hidden="1" x14ac:dyDescent="0.2">
      <c r="A268" s="35">
        <v>20</v>
      </c>
      <c r="B268" s="34" t="s">
        <v>1</v>
      </c>
      <c r="C268" s="11">
        <v>2652100</v>
      </c>
      <c r="D268" s="16">
        <v>0</v>
      </c>
      <c r="E268" s="29">
        <v>0</v>
      </c>
      <c r="F268" s="29"/>
      <c r="G268" s="29">
        <v>0</v>
      </c>
      <c r="H268" s="33"/>
    </row>
    <row r="269" spans="1:8" hidden="1" x14ac:dyDescent="0.2">
      <c r="A269" s="35">
        <v>20</v>
      </c>
      <c r="B269" s="34" t="s">
        <v>0</v>
      </c>
      <c r="C269" s="11">
        <v>0</v>
      </c>
      <c r="D269" s="10">
        <f>+D270+D273+D276+D279</f>
        <v>0</v>
      </c>
      <c r="E269" s="29">
        <v>0</v>
      </c>
      <c r="F269" s="29"/>
      <c r="G269" s="29">
        <v>0</v>
      </c>
      <c r="H269" s="33"/>
    </row>
    <row r="270" spans="1:8" hidden="1" x14ac:dyDescent="0.2">
      <c r="A270" s="38">
        <v>20</v>
      </c>
      <c r="B270" s="37" t="s">
        <v>12</v>
      </c>
      <c r="C270" s="21">
        <v>5305600</v>
      </c>
      <c r="D270" s="20">
        <f>+D271+D272</f>
        <v>0</v>
      </c>
      <c r="E270" s="44">
        <f>+E271+E274+E277+E280+E283+E286</f>
        <v>0</v>
      </c>
      <c r="F270" s="44"/>
      <c r="G270" s="44">
        <f>+G271+G274+G277+G280+G283+G286</f>
        <v>0</v>
      </c>
      <c r="H270" s="43"/>
    </row>
    <row r="271" spans="1:8" hidden="1" x14ac:dyDescent="0.2">
      <c r="A271" s="35">
        <v>20</v>
      </c>
      <c r="B271" s="34" t="s">
        <v>1</v>
      </c>
      <c r="C271" s="11">
        <v>5305600</v>
      </c>
      <c r="D271" s="16">
        <v>0</v>
      </c>
      <c r="E271" s="42">
        <f>+E272+E273</f>
        <v>0</v>
      </c>
      <c r="F271" s="30"/>
      <c r="G271" s="30">
        <f>+G272+G273</f>
        <v>0</v>
      </c>
      <c r="H271" s="33"/>
    </row>
    <row r="272" spans="1:8" hidden="1" x14ac:dyDescent="0.2">
      <c r="A272" s="35">
        <v>20</v>
      </c>
      <c r="B272" s="34" t="s">
        <v>0</v>
      </c>
      <c r="C272" s="11">
        <v>0</v>
      </c>
      <c r="D272" s="10">
        <f>+D273+D276+D279+D282</f>
        <v>0</v>
      </c>
      <c r="E272" s="29">
        <v>0</v>
      </c>
      <c r="F272" s="29"/>
      <c r="G272" s="29">
        <v>0</v>
      </c>
      <c r="H272" s="33"/>
    </row>
    <row r="273" spans="1:8" ht="14.25" hidden="1" customHeight="1" x14ac:dyDescent="0.2">
      <c r="A273" s="38">
        <v>20</v>
      </c>
      <c r="B273" s="37" t="s">
        <v>11</v>
      </c>
      <c r="C273" s="21">
        <v>3891800</v>
      </c>
      <c r="D273" s="20">
        <f>+D274+D275</f>
        <v>0</v>
      </c>
      <c r="E273" s="44">
        <v>0</v>
      </c>
      <c r="F273" s="44"/>
      <c r="G273" s="44">
        <v>0</v>
      </c>
      <c r="H273" s="43"/>
    </row>
    <row r="274" spans="1:8" hidden="1" x14ac:dyDescent="0.2">
      <c r="A274" s="35">
        <v>20</v>
      </c>
      <c r="B274" s="34" t="s">
        <v>1</v>
      </c>
      <c r="C274" s="11">
        <v>3891800</v>
      </c>
      <c r="D274" s="16">
        <v>0</v>
      </c>
      <c r="E274" s="42">
        <f>+E275+E276</f>
        <v>0</v>
      </c>
      <c r="F274" s="30"/>
      <c r="G274" s="30">
        <f>+G275+G276</f>
        <v>0</v>
      </c>
      <c r="H274" s="33"/>
    </row>
    <row r="275" spans="1:8" hidden="1" x14ac:dyDescent="0.2">
      <c r="A275" s="35">
        <v>20</v>
      </c>
      <c r="B275" s="34" t="s">
        <v>0</v>
      </c>
      <c r="C275" s="11">
        <v>0</v>
      </c>
      <c r="D275" s="10">
        <f>+D276+D279+D282+D285</f>
        <v>0</v>
      </c>
      <c r="E275" s="29">
        <v>0</v>
      </c>
      <c r="F275" s="29"/>
      <c r="G275" s="29">
        <v>0</v>
      </c>
      <c r="H275" s="33"/>
    </row>
    <row r="276" spans="1:8" ht="25.5" hidden="1" x14ac:dyDescent="0.2">
      <c r="A276" s="38">
        <v>20</v>
      </c>
      <c r="B276" s="37" t="s">
        <v>10</v>
      </c>
      <c r="C276" s="21">
        <v>23078300</v>
      </c>
      <c r="D276" s="20">
        <f>+D277+D278</f>
        <v>0</v>
      </c>
      <c r="E276" s="44">
        <v>0</v>
      </c>
      <c r="F276" s="44"/>
      <c r="G276" s="44">
        <v>0</v>
      </c>
      <c r="H276" s="43"/>
    </row>
    <row r="277" spans="1:8" hidden="1" x14ac:dyDescent="0.2">
      <c r="A277" s="35">
        <v>20</v>
      </c>
      <c r="B277" s="34" t="s">
        <v>1</v>
      </c>
      <c r="C277" s="11">
        <v>23078300</v>
      </c>
      <c r="D277" s="16">
        <v>0</v>
      </c>
      <c r="E277" s="42">
        <f>+E278+E279</f>
        <v>0</v>
      </c>
      <c r="F277" s="30"/>
      <c r="G277" s="30">
        <f>+G278+G279</f>
        <v>0</v>
      </c>
      <c r="H277" s="33"/>
    </row>
    <row r="278" spans="1:8" hidden="1" x14ac:dyDescent="0.2">
      <c r="A278" s="35">
        <v>20</v>
      </c>
      <c r="B278" s="34" t="s">
        <v>0</v>
      </c>
      <c r="C278" s="11">
        <v>0</v>
      </c>
      <c r="D278" s="10">
        <f>+D279+D282+D285+D288</f>
        <v>0</v>
      </c>
      <c r="E278" s="29">
        <v>0</v>
      </c>
      <c r="F278" s="29"/>
      <c r="G278" s="29">
        <v>0</v>
      </c>
      <c r="H278" s="33"/>
    </row>
    <row r="279" spans="1:8" hidden="1" x14ac:dyDescent="0.2">
      <c r="A279" s="41">
        <v>21</v>
      </c>
      <c r="B279" s="40" t="s">
        <v>9</v>
      </c>
      <c r="C279" s="25">
        <f>+C280+C283+C286+C289+C292+C295</f>
        <v>1104012000</v>
      </c>
      <c r="D279" s="25">
        <f>+D280+D283+D286+D289+D292+D295</f>
        <v>0</v>
      </c>
      <c r="E279" s="25">
        <f>+E280+E283+E286+E289+E292+E295</f>
        <v>0</v>
      </c>
      <c r="F279" s="25">
        <f>+F280+F283+F286+F289+F292+F295</f>
        <v>0</v>
      </c>
      <c r="G279" s="25">
        <f>+G280+G283+G286+G289+G292+G295</f>
        <v>0</v>
      </c>
      <c r="H279" s="39"/>
    </row>
    <row r="280" spans="1:8" hidden="1" x14ac:dyDescent="0.2">
      <c r="A280" s="38">
        <v>21</v>
      </c>
      <c r="B280" s="37" t="s">
        <v>2</v>
      </c>
      <c r="C280" s="21">
        <v>71385500</v>
      </c>
      <c r="D280" s="20">
        <f>+D281+D282</f>
        <v>0</v>
      </c>
      <c r="E280" s="30">
        <f>+E281+E282</f>
        <v>0</v>
      </c>
      <c r="F280" s="30"/>
      <c r="G280" s="30">
        <f>+G281+G282</f>
        <v>0</v>
      </c>
      <c r="H280" s="36"/>
    </row>
    <row r="281" spans="1:8" hidden="1" x14ac:dyDescent="0.2">
      <c r="A281" s="35">
        <v>21</v>
      </c>
      <c r="B281" s="34" t="s">
        <v>1</v>
      </c>
      <c r="C281" s="11">
        <v>71385500</v>
      </c>
      <c r="D281" s="16">
        <v>0</v>
      </c>
      <c r="E281" s="29">
        <v>0</v>
      </c>
      <c r="F281" s="29"/>
      <c r="G281" s="29">
        <v>0</v>
      </c>
      <c r="H281" s="33"/>
    </row>
    <row r="282" spans="1:8" hidden="1" x14ac:dyDescent="0.2">
      <c r="A282" s="35">
        <v>21</v>
      </c>
      <c r="B282" s="34" t="s">
        <v>0</v>
      </c>
      <c r="C282" s="11">
        <v>0</v>
      </c>
      <c r="D282" s="10">
        <f>+D283+D286+D289+D292</f>
        <v>0</v>
      </c>
      <c r="E282" s="29">
        <v>0</v>
      </c>
      <c r="F282" s="29"/>
      <c r="G282" s="29">
        <v>0</v>
      </c>
      <c r="H282" s="9"/>
    </row>
    <row r="283" spans="1:8" hidden="1" x14ac:dyDescent="0.2">
      <c r="A283" s="38">
        <v>21</v>
      </c>
      <c r="B283" s="37" t="s">
        <v>8</v>
      </c>
      <c r="C283" s="21">
        <v>9173000</v>
      </c>
      <c r="D283" s="20">
        <f>+D284+D285</f>
        <v>0</v>
      </c>
      <c r="E283" s="30">
        <f>+E284+E285</f>
        <v>0</v>
      </c>
      <c r="F283" s="30"/>
      <c r="G283" s="30">
        <f>+G284+G285</f>
        <v>0</v>
      </c>
      <c r="H283" s="36"/>
    </row>
    <row r="284" spans="1:8" hidden="1" x14ac:dyDescent="0.2">
      <c r="A284" s="35">
        <v>21</v>
      </c>
      <c r="B284" s="34" t="s">
        <v>1</v>
      </c>
      <c r="C284" s="11">
        <v>9173000</v>
      </c>
      <c r="D284" s="16">
        <v>0</v>
      </c>
      <c r="E284" s="29">
        <v>0</v>
      </c>
      <c r="F284" s="29"/>
      <c r="G284" s="29">
        <v>0</v>
      </c>
      <c r="H284" s="33"/>
    </row>
    <row r="285" spans="1:8" hidden="1" x14ac:dyDescent="0.2">
      <c r="A285" s="35">
        <v>21</v>
      </c>
      <c r="B285" s="34" t="s">
        <v>0</v>
      </c>
      <c r="C285" s="11">
        <v>0</v>
      </c>
      <c r="D285" s="10">
        <f>+D286+D289+D292+D295</f>
        <v>0</v>
      </c>
      <c r="E285" s="29">
        <v>0</v>
      </c>
      <c r="F285" s="29"/>
      <c r="G285" s="29">
        <v>0</v>
      </c>
      <c r="H285" s="9"/>
    </row>
    <row r="286" spans="1:8" ht="25.5" hidden="1" x14ac:dyDescent="0.2">
      <c r="A286" s="38">
        <v>21</v>
      </c>
      <c r="B286" s="37" t="s">
        <v>7</v>
      </c>
      <c r="C286" s="21">
        <v>638148700</v>
      </c>
      <c r="D286" s="20">
        <f>+D287+D288</f>
        <v>0</v>
      </c>
      <c r="E286" s="30">
        <f>+E287+E288</f>
        <v>0</v>
      </c>
      <c r="F286" s="30"/>
      <c r="G286" s="30">
        <f>+G287+G288</f>
        <v>0</v>
      </c>
      <c r="H286" s="36"/>
    </row>
    <row r="287" spans="1:8" hidden="1" x14ac:dyDescent="0.2">
      <c r="A287" s="35">
        <v>21</v>
      </c>
      <c r="B287" s="34" t="s">
        <v>1</v>
      </c>
      <c r="C287" s="11">
        <v>638148700</v>
      </c>
      <c r="D287" s="16">
        <v>0</v>
      </c>
      <c r="E287" s="29">
        <v>0</v>
      </c>
      <c r="F287" s="29"/>
      <c r="G287" s="29">
        <v>0</v>
      </c>
      <c r="H287" s="33"/>
    </row>
    <row r="288" spans="1:8" hidden="1" x14ac:dyDescent="0.2">
      <c r="A288" s="35">
        <v>21</v>
      </c>
      <c r="B288" s="34" t="s">
        <v>0</v>
      </c>
      <c r="C288" s="11">
        <v>0</v>
      </c>
      <c r="D288" s="10">
        <f>+D289+D292+D295+D298</f>
        <v>0</v>
      </c>
      <c r="E288" s="29">
        <v>0</v>
      </c>
      <c r="F288" s="29"/>
      <c r="G288" s="29">
        <v>0</v>
      </c>
      <c r="H288" s="9"/>
    </row>
    <row r="289" spans="1:8" hidden="1" x14ac:dyDescent="0.2">
      <c r="A289" s="38">
        <v>21</v>
      </c>
      <c r="B289" s="37" t="s">
        <v>6</v>
      </c>
      <c r="C289" s="21">
        <v>358157900</v>
      </c>
      <c r="D289" s="20">
        <f>+D290+D291</f>
        <v>0</v>
      </c>
      <c r="E289" s="30">
        <f>+E290+E291</f>
        <v>0</v>
      </c>
      <c r="F289" s="30"/>
      <c r="G289" s="30">
        <f>+G290+G291</f>
        <v>0</v>
      </c>
      <c r="H289" s="36"/>
    </row>
    <row r="290" spans="1:8" hidden="1" x14ac:dyDescent="0.2">
      <c r="A290" s="35">
        <v>21</v>
      </c>
      <c r="B290" s="34" t="s">
        <v>1</v>
      </c>
      <c r="C290" s="11">
        <v>178311900</v>
      </c>
      <c r="D290" s="16">
        <v>0</v>
      </c>
      <c r="E290" s="29">
        <v>0</v>
      </c>
      <c r="F290" s="29"/>
      <c r="G290" s="29">
        <v>0</v>
      </c>
      <c r="H290" s="33"/>
    </row>
    <row r="291" spans="1:8" hidden="1" x14ac:dyDescent="0.2">
      <c r="A291" s="32">
        <v>21</v>
      </c>
      <c r="B291" s="31" t="s">
        <v>0</v>
      </c>
      <c r="C291" s="11">
        <v>179846100</v>
      </c>
      <c r="D291" s="10">
        <f>+D292+D295+D298+D301</f>
        <v>0</v>
      </c>
      <c r="E291" s="28">
        <v>0</v>
      </c>
      <c r="F291" s="28"/>
      <c r="G291" s="28">
        <v>0</v>
      </c>
      <c r="H291" s="9"/>
    </row>
    <row r="292" spans="1:8" hidden="1" x14ac:dyDescent="0.2">
      <c r="A292" s="23">
        <v>21</v>
      </c>
      <c r="B292" s="22" t="s">
        <v>5</v>
      </c>
      <c r="C292" s="21">
        <v>17149500</v>
      </c>
      <c r="D292" s="20">
        <f>+D293+D294</f>
        <v>0</v>
      </c>
      <c r="E292" s="30">
        <f>+E293+E294</f>
        <v>0</v>
      </c>
      <c r="F292" s="30"/>
      <c r="G292" s="30">
        <f>+G293+G294</f>
        <v>0</v>
      </c>
      <c r="H292" s="19"/>
    </row>
    <row r="293" spans="1:8" hidden="1" x14ac:dyDescent="0.2">
      <c r="A293" s="18">
        <v>21</v>
      </c>
      <c r="B293" s="17" t="s">
        <v>1</v>
      </c>
      <c r="C293" s="11">
        <v>17149500</v>
      </c>
      <c r="D293" s="16">
        <v>0</v>
      </c>
      <c r="E293" s="29">
        <v>0</v>
      </c>
      <c r="F293" s="29"/>
      <c r="G293" s="29">
        <v>0</v>
      </c>
      <c r="H293" s="14"/>
    </row>
    <row r="294" spans="1:8" hidden="1" x14ac:dyDescent="0.2">
      <c r="A294" s="18">
        <v>21</v>
      </c>
      <c r="B294" s="17" t="s">
        <v>0</v>
      </c>
      <c r="C294" s="11">
        <v>0</v>
      </c>
      <c r="D294" s="10">
        <f>+D295+D298+D301+D304</f>
        <v>0</v>
      </c>
      <c r="E294" s="28">
        <v>0</v>
      </c>
      <c r="F294" s="28"/>
      <c r="G294" s="28">
        <v>0</v>
      </c>
      <c r="H294" s="14"/>
    </row>
    <row r="295" spans="1:8" hidden="1" x14ac:dyDescent="0.2">
      <c r="A295" s="23">
        <v>21</v>
      </c>
      <c r="B295" s="22" t="s">
        <v>4</v>
      </c>
      <c r="C295" s="21">
        <v>9997400</v>
      </c>
      <c r="D295" s="20">
        <f>+D296+D297</f>
        <v>0</v>
      </c>
      <c r="E295" s="30">
        <f>+E296+E297</f>
        <v>0</v>
      </c>
      <c r="F295" s="30"/>
      <c r="G295" s="30">
        <f>+G296+G297</f>
        <v>0</v>
      </c>
      <c r="H295" s="19"/>
    </row>
    <row r="296" spans="1:8" hidden="1" x14ac:dyDescent="0.2">
      <c r="A296" s="18">
        <v>21</v>
      </c>
      <c r="B296" s="17" t="s">
        <v>1</v>
      </c>
      <c r="C296" s="11">
        <v>9997400</v>
      </c>
      <c r="D296" s="16">
        <v>0</v>
      </c>
      <c r="E296" s="29">
        <v>0</v>
      </c>
      <c r="F296" s="29"/>
      <c r="G296" s="29">
        <v>0</v>
      </c>
      <c r="H296" s="14"/>
    </row>
    <row r="297" spans="1:8" hidden="1" x14ac:dyDescent="0.2">
      <c r="A297" s="18">
        <v>21</v>
      </c>
      <c r="B297" s="17" t="s">
        <v>0</v>
      </c>
      <c r="C297" s="11">
        <v>0</v>
      </c>
      <c r="D297" s="10">
        <f>+D298+D301+D304+D307</f>
        <v>0</v>
      </c>
      <c r="E297" s="28">
        <v>0</v>
      </c>
      <c r="F297" s="28"/>
      <c r="G297" s="28">
        <v>0</v>
      </c>
      <c r="H297" s="14"/>
    </row>
    <row r="298" spans="1:8" hidden="1" x14ac:dyDescent="0.2">
      <c r="A298" s="27">
        <v>31</v>
      </c>
      <c r="B298" s="26" t="s">
        <v>3</v>
      </c>
      <c r="C298" s="25">
        <f>+C299</f>
        <v>63001300</v>
      </c>
      <c r="D298" s="25">
        <f>+D299</f>
        <v>0</v>
      </c>
      <c r="E298" s="25">
        <f>+E299</f>
        <v>0</v>
      </c>
      <c r="F298" s="25">
        <f>+F299</f>
        <v>0</v>
      </c>
      <c r="G298" s="25">
        <f>+G299</f>
        <v>0</v>
      </c>
      <c r="H298" s="24"/>
    </row>
    <row r="299" spans="1:8" hidden="1" x14ac:dyDescent="0.2">
      <c r="A299" s="23">
        <v>31</v>
      </c>
      <c r="B299" s="22" t="s">
        <v>2</v>
      </c>
      <c r="C299" s="21">
        <v>63001300</v>
      </c>
      <c r="D299" s="20">
        <f>+D300+D301</f>
        <v>0</v>
      </c>
      <c r="E299" s="19">
        <f>+E300+E301</f>
        <v>0</v>
      </c>
      <c r="F299" s="19"/>
      <c r="G299" s="19">
        <f>+G300+G301</f>
        <v>0</v>
      </c>
      <c r="H299" s="19"/>
    </row>
    <row r="300" spans="1:8" hidden="1" x14ac:dyDescent="0.2">
      <c r="A300" s="18">
        <v>31</v>
      </c>
      <c r="B300" s="17" t="s">
        <v>1</v>
      </c>
      <c r="C300" s="11">
        <v>63001300</v>
      </c>
      <c r="D300" s="16">
        <v>0</v>
      </c>
      <c r="E300" s="15">
        <v>0</v>
      </c>
      <c r="F300" s="14"/>
      <c r="G300" s="14">
        <v>0</v>
      </c>
      <c r="H300" s="14"/>
    </row>
    <row r="301" spans="1:8" hidden="1" x14ac:dyDescent="0.2">
      <c r="A301" s="13">
        <v>31</v>
      </c>
      <c r="B301" s="12" t="s">
        <v>0</v>
      </c>
      <c r="C301" s="11">
        <v>0</v>
      </c>
      <c r="D301" s="10">
        <f>+D302+D305+D308+D311</f>
        <v>0</v>
      </c>
      <c r="E301" s="9">
        <v>0</v>
      </c>
      <c r="F301" s="8"/>
      <c r="G301" s="8">
        <v>0</v>
      </c>
      <c r="H301" s="8"/>
    </row>
    <row r="302" spans="1:8" ht="13.5" thickBot="1" x14ac:dyDescent="0.25">
      <c r="A302" s="7"/>
      <c r="B302" s="6"/>
      <c r="C302" s="5"/>
      <c r="D302" s="5"/>
      <c r="E302" s="5"/>
      <c r="F302" s="5"/>
      <c r="G302" s="5"/>
      <c r="H302" s="5"/>
    </row>
  </sheetData>
  <sheetProtection formatColumns="0" formatRows="0" insertRows="0" autoFilter="0"/>
  <mergeCells count="7">
    <mergeCell ref="A8:A10"/>
    <mergeCell ref="B8:B10"/>
    <mergeCell ref="C8:C9"/>
    <mergeCell ref="D8:D9"/>
    <mergeCell ref="E8:G8"/>
    <mergeCell ref="H8:H9"/>
    <mergeCell ref="A5:C5"/>
  </mergeCells>
  <printOptions horizontalCentered="1"/>
  <pageMargins left="0" right="0" top="0.39370078740157483" bottom="0.39370078740157483" header="0" footer="0"/>
  <pageSetup scale="9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 (3)</vt:lpstr>
      <vt:lpstr>'Contratos Plurianuales (3)'!Área_de_impresión</vt:lpstr>
      <vt:lpstr>'Contratos Plurianuales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Pino</dc:creator>
  <cp:lastModifiedBy>Ricardo Bautista Reyes</cp:lastModifiedBy>
  <cp:lastPrinted>2015-07-10T16:38:33Z</cp:lastPrinted>
  <dcterms:created xsi:type="dcterms:W3CDTF">2015-07-10T16:22:01Z</dcterms:created>
  <dcterms:modified xsi:type="dcterms:W3CDTF">2015-07-10T16:55:04Z</dcterms:modified>
</cp:coreProperties>
</file>