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D:\propuestas de mejora\"/>
    </mc:Choice>
  </mc:AlternateContent>
  <bookViews>
    <workbookView xWindow="0" yWindow="0" windowWidth="28800" windowHeight="12300" tabRatio="662" activeTab="4"/>
  </bookViews>
  <sheets>
    <sheet name="Resumen Programas" sheetId="3" r:id="rId1"/>
    <sheet name="Muestreo" sheetId="7" r:id="rId2"/>
    <sheet name="Muestreo aleatorio" sheetId="13" r:id="rId3"/>
    <sheet name="Expedientes a Revisar" sheetId="12" r:id="rId4"/>
    <sheet name="Expedientes a Revisar (2)" sheetId="14" r:id="rId5"/>
  </sheets>
  <definedNames>
    <definedName name="_xlnm._FilterDatabase" localSheetId="3" hidden="1">'Expedientes a Revisar'!$B$1:$K$379</definedName>
    <definedName name="_xlnm._FilterDatabase" localSheetId="4" hidden="1">'Expedientes a Revisar (2)'!$B$2:$K$380</definedName>
    <definedName name="_Regression_Int" localSheetId="1" hidden="1">1</definedName>
    <definedName name="A_impresión_IM">Muestreo!$A$3:$E$24</definedName>
    <definedName name="_xlnm.Print_Area" localSheetId="4">'Expedientes a Revisar (2)'!$A$1:$H$380</definedName>
    <definedName name="_xlnm.Print_Area" localSheetId="1">Muestreo!$A$2:$G$50</definedName>
    <definedName name="_xlnm.Print_Area" localSheetId="0">'Resumen Programas'!$A$1:$L$19</definedName>
  </definedNames>
  <calcPr calcId="162913"/>
</workbook>
</file>

<file path=xl/calcChain.xml><?xml version="1.0" encoding="utf-8"?>
<calcChain xmlns="http://schemas.openxmlformats.org/spreadsheetml/2006/main">
  <c r="I381" i="14" l="1"/>
  <c r="I380" i="12" l="1"/>
  <c r="E18" i="7" l="1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 l="1"/>
  <c r="L19" i="3" l="1"/>
  <c r="G19" i="3"/>
  <c r="E19" i="3" l="1"/>
  <c r="J19" i="3"/>
  <c r="D23" i="3"/>
  <c r="K19" i="3" l="1"/>
  <c r="C3" i="3"/>
  <c r="F19" i="3" l="1"/>
  <c r="C19" i="3"/>
  <c r="H19" i="3"/>
  <c r="I19" i="3" l="1"/>
  <c r="D19" i="3"/>
</calcChain>
</file>

<file path=xl/sharedStrings.xml><?xml version="1.0" encoding="utf-8"?>
<sst xmlns="http://schemas.openxmlformats.org/spreadsheetml/2006/main" count="4861" uniqueCount="503">
  <si>
    <t>APOYO PARA EVENTOS FINANCIEROS O DE DESARROLLO RURAL</t>
  </si>
  <si>
    <t>APOYO PARA GARANTIAS LIQUIDAS CAPITALIZABLES</t>
  </si>
  <si>
    <t>APOYO PARA LA DISMINUCION DE TASA DE INTERES</t>
  </si>
  <si>
    <t>APOYO PARA ESTADOS FINANCIEROS DICTAMINADOS</t>
  </si>
  <si>
    <t>APOYO PARA TRAMITES LEGALES Y ADMINISTRATIVOS</t>
  </si>
  <si>
    <t>N/A</t>
  </si>
  <si>
    <t>APOYO DE BECAS PARA ESTUDIOS DE POSGRADO</t>
  </si>
  <si>
    <t>CALIFICACION DE EIF</t>
  </si>
  <si>
    <t>FORTALECIMIENTO PARA ATENCION A PEQUEÑOS PRODUCTORES DE LAS EIF ACREDITADAS</t>
  </si>
  <si>
    <t>PROGRAMA DE GARANTIAS LIQUIDAS</t>
  </si>
  <si>
    <t>PROGRAMA DE CAPACITACION PARA PRODUCTORES E INTERMEDIARIOS FINANCIEROS RURALES</t>
  </si>
  <si>
    <t>PROGRAMA DE REDUCCION DE COSTOS DE ACCESO AL CREDITO</t>
  </si>
  <si>
    <t>BECAS DE ESTUDIOS PARA CURSAR LA MAESTRIA TECNOLOGICA EN GESTION FINANCIERA PARA EL DESARROLLO RURAL</t>
  </si>
  <si>
    <t>CURSOS TALLERES DE CAPACITACION Y DIPLOMADOS EN AREAS ADMINISTRATIVAS TECNICAS Y FINANCIERAS</t>
  </si>
  <si>
    <t>GERENCIA DE SEGUIMIENTO NORMATIVO DE LOS PROGRAMAS DE APOYO</t>
  </si>
  <si>
    <t>Fecha del Reporte</t>
  </si>
  <si>
    <t>APOYOS PAGADOS CUENTA PUBLICA EJERCICIO 2017</t>
  </si>
  <si>
    <t>PROGRAMA</t>
  </si>
  <si>
    <t>APOYOS OTORGADOS</t>
  </si>
  <si>
    <t>MONTO DEL APOYO</t>
  </si>
  <si>
    <t>TOTAL GENERAL</t>
  </si>
  <si>
    <t>"PROGRAMAS INTERNOS"</t>
  </si>
  <si>
    <t>APOYO PARA EL EQUIPAMIENTO DE ER Y EIF</t>
  </si>
  <si>
    <t>APOYO DE CAPACITACION O CONSULTORIA PARA EL DISEÑO Y PROFESIONALIZACION DE LAS ER Y EIF</t>
  </si>
  <si>
    <t>INTEGRACION DE EXPEDIENTES PARA LA SOLICITUD DE CREDITO</t>
  </si>
  <si>
    <t>APOYO</t>
  </si>
  <si>
    <t>APOYO PARA LA CONTRATACION DE UNA NUEVA LINEA DE CREDITO CON LA FINANCIERA</t>
  </si>
  <si>
    <t>Cifra con dos decimales</t>
  </si>
  <si>
    <t>Nombre de la Auditoría:</t>
  </si>
  <si>
    <t>Fecha de inicio:</t>
  </si>
  <si>
    <t>No. de Auditoría:</t>
  </si>
  <si>
    <t>Unidad Auditada:</t>
  </si>
  <si>
    <t>Elaboró:</t>
  </si>
  <si>
    <t>Revisó</t>
  </si>
  <si>
    <t>Supervisó</t>
  </si>
  <si>
    <t>POBLACIÓN:</t>
  </si>
  <si>
    <t>UNIVERSO</t>
  </si>
  <si>
    <t>Asinaciones a Resguardo</t>
  </si>
  <si>
    <t xml:space="preserve">NIVEL DE </t>
  </si>
  <si>
    <t>PROBABILIDAD</t>
  </si>
  <si>
    <t>PRECISIÓN</t>
  </si>
  <si>
    <t>TAMAÑO DE</t>
  </si>
  <si>
    <t>CONFIANZA</t>
  </si>
  <si>
    <t>DE ERROR</t>
  </si>
  <si>
    <t>LA MUESTRA</t>
  </si>
  <si>
    <t>99%</t>
  </si>
  <si>
    <t>95%</t>
  </si>
  <si>
    <t>90%</t>
  </si>
  <si>
    <t>MUESTRA SELECCIONADA</t>
  </si>
  <si>
    <t>NOTAS:</t>
  </si>
  <si>
    <t>LA MUESTRA ES CON METODOS ESTADISTICOS</t>
  </si>
  <si>
    <t>Tabla de Números Aleatorios</t>
  </si>
  <si>
    <t>Solicitud</t>
  </si>
  <si>
    <t>Regional</t>
  </si>
  <si>
    <t>Agencia</t>
  </si>
  <si>
    <t>Nombre o razon social</t>
  </si>
  <si>
    <t>Programa</t>
  </si>
  <si>
    <t>Apoyo</t>
  </si>
  <si>
    <t>Monto Solicitado</t>
  </si>
  <si>
    <t>Beneficiados</t>
  </si>
  <si>
    <t>No. Crédito</t>
  </si>
  <si>
    <t>CENTRO - OCCIDENTE</t>
  </si>
  <si>
    <t>QUERETARO</t>
  </si>
  <si>
    <t xml:space="preserve">FINANCIERA NACIONAL DE DESARROLLO AGROPECUARIO RURAL FORESTAL Y PESQUERO  </t>
  </si>
  <si>
    <t>AYALA BRAVO ALFONSO JHONATAN</t>
  </si>
  <si>
    <t>CONSEJO REGIONAL DE UNIONES DE CREDITO AC</t>
  </si>
  <si>
    <t>AGUASCALIENTES</t>
  </si>
  <si>
    <t>UNION DE CREDITO SAN MARCOS SA DE CV</t>
  </si>
  <si>
    <t>DESHIDRATADOS EL CULTIVO SA DE CV</t>
  </si>
  <si>
    <t>CELAYA</t>
  </si>
  <si>
    <t>BASTION DEL GRANERO DEL BAJIO SPR DE RL</t>
  </si>
  <si>
    <t>UNIDAD DE PRODUCCION EL AGUAJE SPR DE RI</t>
  </si>
  <si>
    <t>VALLE DE SANTIAGO</t>
  </si>
  <si>
    <t>CREDITOS Y SERVICIOS FINANCIEROS CREDITLINE SA DE CV SOFOM ENR</t>
  </si>
  <si>
    <t>GRANJA BARBOSA SPR DE RI</t>
  </si>
  <si>
    <t>IRAPUATO</t>
  </si>
  <si>
    <t>UNION GANADERA REGIONAL DE PORCICULTORES DE GUANAJUATO</t>
  </si>
  <si>
    <t>CREDICOR MEXICANO UNION DE CREDITO SA DE CV</t>
  </si>
  <si>
    <t>FINQRO SA DE CV SOFOM ENR</t>
  </si>
  <si>
    <t>FONDO REGIONAL DEL SEMIDESIERTO QUERETANO SC</t>
  </si>
  <si>
    <t>AGRICULTORES QUERETANOS USPR DE RL</t>
  </si>
  <si>
    <t>COLIMA</t>
  </si>
  <si>
    <t>FERTILIZANTES GOMEZ SA DE CV</t>
  </si>
  <si>
    <t>FINANCIERA BANANERA PACIFICO CENTRO SA DE CV SOFOM ENR</t>
  </si>
  <si>
    <t>AMECA</t>
  </si>
  <si>
    <t>CONSEDE CONSULTORES Y SERVICIOS SA DE CV</t>
  </si>
  <si>
    <t>CRUCERO DE SANTA MARIA SPR DE RI</t>
  </si>
  <si>
    <t>GUADALAJARA</t>
  </si>
  <si>
    <t>MERCADER FINANCIAL SA DE CV SOFOM ENR</t>
  </si>
  <si>
    <t>AFIX SERVICIOS FINANCIEROS SAPI DE CV SOFOM ENR</t>
  </si>
  <si>
    <t>AGROQUIMICOS Y SEMILLAS CERRO VIEJO SPR DE RL</t>
  </si>
  <si>
    <t>ASOCIACION AGRICOLA LOCAL DE IXTLAHUACAN DEL RIO MUNICIPIO DEL MISMO NOMBRE DEL ESTADO DE JALISCO PRODUCTORES DE MAIZ Y FRIJOL</t>
  </si>
  <si>
    <t>FLORENCIA AGROPRODUCTORES SPR DE RL</t>
  </si>
  <si>
    <t>FOMENTO GANADERO DE JALISCO SA DE CV SOFOM ENR</t>
  </si>
  <si>
    <t>LA BARCA</t>
  </si>
  <si>
    <t>POTRERO OJO DE AGUA SPR DE RI</t>
  </si>
  <si>
    <t>AGROPECUARIA CASTARIZ SPR DE RL</t>
  </si>
  <si>
    <t>SEGOVIANO TRUJILLO FRANCISCO</t>
  </si>
  <si>
    <t>BANDA TREJO GERARDO JUNIOR</t>
  </si>
  <si>
    <t>FUENTES FUENTES ANTONIO</t>
  </si>
  <si>
    <t>ARAMBULA VALLE JAIME</t>
  </si>
  <si>
    <t>HERNANDEZ AYALA J JESUS</t>
  </si>
  <si>
    <t>ALVAREZ MATA MARIO EDUARDO</t>
  </si>
  <si>
    <t>PRODUCTORES UNIDOS POR EL PROGRESO DE DEGOLLADO SPR DE RL</t>
  </si>
  <si>
    <t>PRODUCTORES AGRICOLAS UNIDOS DE LA CONCEPCION SPR DE RL</t>
  </si>
  <si>
    <t>TEPATITLAN</t>
  </si>
  <si>
    <t>EL DORADO GRAINS SA DE CV</t>
  </si>
  <si>
    <t>TEPIC</t>
  </si>
  <si>
    <t>EMPRENDEDORES RURALES POR EL DESARROLLO DE NAYARIT SA DE CV SOFOM ENR</t>
  </si>
  <si>
    <t>ZAMORA</t>
  </si>
  <si>
    <t>UNION DE CREDITO MONARCA SA DE CV</t>
  </si>
  <si>
    <t>NOROESTE</t>
  </si>
  <si>
    <t>HERMOSILLO</t>
  </si>
  <si>
    <t>MEXICALI</t>
  </si>
  <si>
    <t>PRODUCTOS FINANCIEROS SA DE CV SOFOM ENR</t>
  </si>
  <si>
    <t>ALGODONERA BAJA MEX SA DE CV</t>
  </si>
  <si>
    <t>LOS MOCHIS</t>
  </si>
  <si>
    <t>MAZATLAN</t>
  </si>
  <si>
    <t>ASOCIACION DE AGRICULTORES DEL RIO BALUARTE</t>
  </si>
  <si>
    <t>CD OBREGON</t>
  </si>
  <si>
    <t>PROMOTORA RIO YAQUI SA DE CV SOFOM</t>
  </si>
  <si>
    <t>FINREG SA DE CV SOFOM ENR</t>
  </si>
  <si>
    <t>UNION DE CREDITO AGROPECUARIO E INDUSTRIAL COLONOS DE IRRIGACION SA DE CV</t>
  </si>
  <si>
    <t>VICAM</t>
  </si>
  <si>
    <t>ASESORIA Y COMERCIALIZACION DE GRANOS INDUSTRIALES DE SONORA MIRASAGA SA DE CV</t>
  </si>
  <si>
    <t>NAVOJOA</t>
  </si>
  <si>
    <t>AGRICOLA TAKIA SA DE CV</t>
  </si>
  <si>
    <t>UNION DE CREDITO AGRICOLA DEL MAYO SA DE CV</t>
  </si>
  <si>
    <t>PRODUCTORES UNIDOS DE FUERTE MAYO PUF SA DE CV SOFOM ENR</t>
  </si>
  <si>
    <t>PRBS PRODUCTORES RURALES DE BACOBAMPO SONORA SA DE CV</t>
  </si>
  <si>
    <t>NORTE</t>
  </si>
  <si>
    <t>MONTERREY</t>
  </si>
  <si>
    <t>DELICIAS</t>
  </si>
  <si>
    <t>AGROPROYECTOS JRM SA DE CV</t>
  </si>
  <si>
    <t>IMPULSORA EMPRESARIAL LOZOYA SA DE CV SOFOM ENR</t>
  </si>
  <si>
    <t>ALIMENTOS CONCENTRADOS DE DELICIAS SA DE CV</t>
  </si>
  <si>
    <t>CHIHUAHUA</t>
  </si>
  <si>
    <t>CONSEJO ESTATAL AGROPECUARIO DE CHIHUAHUA CEACH AC</t>
  </si>
  <si>
    <t>ASOCIACION ESTATAL DE SOFOMES DE CHIHUAHUA AC</t>
  </si>
  <si>
    <t>CUAUHTEMOC</t>
  </si>
  <si>
    <t>SERVICIOS MONETARIOS PROVIDENCIA SA DE CV SOFOM ENR</t>
  </si>
  <si>
    <t>CAMBIOS CALIFORNIA SA DE CV SOFOM ENR</t>
  </si>
  <si>
    <t>CAAMAL REGALADO JUAN RAMON</t>
  </si>
  <si>
    <t>CARMONA PARRA RAMON ANTONIO</t>
  </si>
  <si>
    <t>DISPERSORA MENONITA SA DE CV SOFOM ENR</t>
  </si>
  <si>
    <t>UNION DE CREDITO AGRICULTORES DE CUAUHTEMOC SA DE CV</t>
  </si>
  <si>
    <t xml:space="preserve"> CA Y CE ASOCIADOS SA DE CV SOFOM ENR</t>
  </si>
  <si>
    <t>HIDALGO DEL PARRAL</t>
  </si>
  <si>
    <t>LOYA MELENDEZ JOSE LUIS</t>
  </si>
  <si>
    <t xml:space="preserve"> MADERAS SIERRA MADRE SA DE CV</t>
  </si>
  <si>
    <t>NUEVO CASAS GRANDES</t>
  </si>
  <si>
    <t>AGROFINANCIERA EL VALLE SA DE CV SOFOM ENR</t>
  </si>
  <si>
    <t>FINANCIERA PAQUIME SA DE CV SOFOM ENR</t>
  </si>
  <si>
    <t>SALTILLO</t>
  </si>
  <si>
    <t>HORTALIZAS Y MELONES DE PAILA SPR DE RL</t>
  </si>
  <si>
    <t>EL CALABACILLAL SPR DE RL DE CV</t>
  </si>
  <si>
    <t>LAS ALBARDAS SPR DE RL DE CV</t>
  </si>
  <si>
    <t>TORREON</t>
  </si>
  <si>
    <t xml:space="preserve"> UNICREDIT SA DE CV SOFOM ENR</t>
  </si>
  <si>
    <t>AGRICOLA NUEVA LAGUNA SPR DE RI</t>
  </si>
  <si>
    <t>DURANGO</t>
  </si>
  <si>
    <t>AGUILAR IRUNGARAY ANTELMO</t>
  </si>
  <si>
    <t>FAVELA JAQUEZ EMILIO</t>
  </si>
  <si>
    <t>AGUILAR ROSALES SARA</t>
  </si>
  <si>
    <t>GARCIA PUENTES JOSE PEDRO</t>
  </si>
  <si>
    <t>MARTINEZ IRUNGARAY J GUADALUPE</t>
  </si>
  <si>
    <t>PUENTES ALVARADO JOSE CRUZ</t>
  </si>
  <si>
    <t>TORRES VAQUERA ELEAZAR</t>
  </si>
  <si>
    <t>TORRES VAZQUEZ AUSENCIO</t>
  </si>
  <si>
    <t>IRUNGARAY ZAMARRIPA PORFIRIO</t>
  </si>
  <si>
    <t>CASTRUITA MEDRANO JUAN MANUEL</t>
  </si>
  <si>
    <t>CHAIDEZ RODRIGUEZ AMADOR</t>
  </si>
  <si>
    <t>FRANCO FAVELA JOSE GERARDO</t>
  </si>
  <si>
    <t>LARA VAQUERA JOSE RODRIGO</t>
  </si>
  <si>
    <t>MORQUECHO MORENO JOSE LOURDES</t>
  </si>
  <si>
    <t>RODRIGUEZ ZAMARRON JUAN MANUEL</t>
  </si>
  <si>
    <t>TORRES AGUILAR FRANCISCO RAUL</t>
  </si>
  <si>
    <t>VAQUERA RANGEL ABRAHAM</t>
  </si>
  <si>
    <t>CERVANTES VAZQUEZ JESUS</t>
  </si>
  <si>
    <t>MORALES X MA JUANA</t>
  </si>
  <si>
    <t>TORRES VAZQUEZ ERNESTO</t>
  </si>
  <si>
    <t>TORRES VAZQUEZ TOMAS</t>
  </si>
  <si>
    <t>TORRES VAQUERA EFREN</t>
  </si>
  <si>
    <t>TORRES VAQUERA JESUS</t>
  </si>
  <si>
    <t>ROCHA ROCHA FAUSTO</t>
  </si>
  <si>
    <t>TORRES VAZQUEZ JUAN CARLOS</t>
  </si>
  <si>
    <t>TORRES PUENTES BALTAZAR</t>
  </si>
  <si>
    <t>VAZQUEZ JUAREZ REYNALDA</t>
  </si>
  <si>
    <t>GUADALUPE VICTORIA</t>
  </si>
  <si>
    <t>BADILLO VELAZQUEZ JESUS</t>
  </si>
  <si>
    <t>DE LARA SALAS MAURICIO</t>
  </si>
  <si>
    <t>PIEDRA VALENZUELA IRMA</t>
  </si>
  <si>
    <t>CD MANTE</t>
  </si>
  <si>
    <t>SI CRECE SPR DE RL</t>
  </si>
  <si>
    <t>VALLE HERMOSO</t>
  </si>
  <si>
    <t>SOLUCIONES FINANCIERAS INTERNACIONALES SA DE CV SOFOM ENR</t>
  </si>
  <si>
    <t>PRISMA RURAL CONSULTORES SA DE CV</t>
  </si>
  <si>
    <t>SUFIRMA SA DE CV SOFOM ENR</t>
  </si>
  <si>
    <t>REYNOSA</t>
  </si>
  <si>
    <t>ACOPIADORA DEL NORTE SA DE CV</t>
  </si>
  <si>
    <t>COMERCIALIZADORA DE INSUMOS AGRICOLAS RIO BRAVO SA</t>
  </si>
  <si>
    <t>UNION DE EJIDOS DEL NORTE TAMAULIPAS SPR DE RL</t>
  </si>
  <si>
    <t>SAN LUIS POTOSI</t>
  </si>
  <si>
    <t>MUÑOZ CARDONA JOSE</t>
  </si>
  <si>
    <t>VALDES VEGA ERIBERTO</t>
  </si>
  <si>
    <t>AGRIZOM SC DE RL DE CV</t>
  </si>
  <si>
    <t>AGROPREMIUM INVERNADEROS DE LA ZONA MEDIA SC DE RL</t>
  </si>
  <si>
    <t>VAZQUEZ GUARDIOLA AARON</t>
  </si>
  <si>
    <t>CASTILLO MORALES ERNESTO</t>
  </si>
  <si>
    <t>HUERTA CASTILLO OMAR ULISSES</t>
  </si>
  <si>
    <t>JIMENEZ LOPEZ CHRISTIAN ARNOLDO</t>
  </si>
  <si>
    <t>HUERTA CASTILLO LUIS DANIEL</t>
  </si>
  <si>
    <t>GONZALEZ MENDOZA ABIATHAR</t>
  </si>
  <si>
    <t>SALAS MARTINEZ PEDRO</t>
  </si>
  <si>
    <t>SALAS MARTINEZ CLEOFAS ABEL</t>
  </si>
  <si>
    <t>GERARDO MARTINEZ ANTONIO</t>
  </si>
  <si>
    <t>RANGEL HERNANDEZ JAIME</t>
  </si>
  <si>
    <t>MEJIA ORDAZ JUAN MANUEL</t>
  </si>
  <si>
    <t>ARISTA GONZALEZ MARTHA ELISA</t>
  </si>
  <si>
    <t>UNION GANADERA REGIONAL DE SAN LUIS POTOSI</t>
  </si>
  <si>
    <t>GRUPO CONSULTOR PARA LA MICROEMPRESA SA DE CV SOFOM ENR</t>
  </si>
  <si>
    <t>OLVERA RAMIREZ GUILLERMO</t>
  </si>
  <si>
    <t>TOVAR TORRES ROLANDO</t>
  </si>
  <si>
    <t>GOVEA ROCHA DAVID</t>
  </si>
  <si>
    <t>DIAZ X OLGA LIDIA</t>
  </si>
  <si>
    <t>LABASTIDA AGUIRRE MARIA DEL PILAR</t>
  </si>
  <si>
    <t>CD VALLES</t>
  </si>
  <si>
    <t>UNION LOCAL DE PRODUCTORES DE CAÑA DE AZUCAR CNC DEL INGENIO PLAN DE AYALA AC</t>
  </si>
  <si>
    <t>AGROEMPRESAS DEL NORESTE SPR DE RL</t>
  </si>
  <si>
    <t>LAS CUMBRES POTOSINAS SC DE RL DE CV</t>
  </si>
  <si>
    <t>ZACATECAS</t>
  </si>
  <si>
    <t>RAMIREZ JUAREZ ROSALIO</t>
  </si>
  <si>
    <t>GONZALEZ ZAVALA VICENTE</t>
  </si>
  <si>
    <t>TORRES BLANCO HECTOR</t>
  </si>
  <si>
    <t>HIAMSA SPR DE RL</t>
  </si>
  <si>
    <t>UVARIO RUVALCABA GERARDO</t>
  </si>
  <si>
    <t>GONZALEZ VALDEZ MIGUEL</t>
  </si>
  <si>
    <t>RAMIREZ MEDINA ROSALIO</t>
  </si>
  <si>
    <t>COMERCIALIZADORA DE FRIJOL DEL ESTADO DE ZACATECAS SPR DE RL DE CV</t>
  </si>
  <si>
    <t>PEREZ VAZQUEZ HECTOR</t>
  </si>
  <si>
    <t>RODRIGUEZ RODRIGUEZ WENCESLAO</t>
  </si>
  <si>
    <t>NUÑEZ DOMINGUEZ BALTAZAR</t>
  </si>
  <si>
    <t>ACUÑA ACUÑA JOSE MANUEL</t>
  </si>
  <si>
    <t>GONZALEZ DIAZ ROGELIO</t>
  </si>
  <si>
    <t>RODARTE TORRES J TERESO</t>
  </si>
  <si>
    <t>1 ZAPATA SPR DE RL</t>
  </si>
  <si>
    <t>RIO GRANDE</t>
  </si>
  <si>
    <t>UNION DE PRODUCTORES DE SOMBRERETE RELA DEL CAMPO S DE RL DE CV</t>
  </si>
  <si>
    <t xml:space="preserve"> LOS 10 DE SAN LUCAS SPR DE RL</t>
  </si>
  <si>
    <t>AGRO SERVICIOS DE MIGUEL AUZA SPR DE RL DE CV</t>
  </si>
  <si>
    <t>CENTRO DE AGRONEGOCIOS LAS MARAVILLAS SPR DE RI</t>
  </si>
  <si>
    <t>CORPORATIVO</t>
  </si>
  <si>
    <t>AUQUITI SA DE CV SOFOM ENR</t>
  </si>
  <si>
    <t>TE CREEMOS SA DE CV SFP</t>
  </si>
  <si>
    <t>SUR</t>
  </si>
  <si>
    <t>PUEBLA</t>
  </si>
  <si>
    <t>CHILPANCINGO</t>
  </si>
  <si>
    <t>PROMOTORA PARA EL DESARROLLO DEL CAMPO SA DE CV SOFOM ENR</t>
  </si>
  <si>
    <t>OMETEPEC</t>
  </si>
  <si>
    <t>PROYECTO DE DESARROLLO DE AREA MONTAÑA AMUZGA SPR DE RI</t>
  </si>
  <si>
    <t>CUAUTLA</t>
  </si>
  <si>
    <t>DESARROLLO DE NEGOCIOS YECA SA DE CV</t>
  </si>
  <si>
    <t xml:space="preserve"> PLANT SOURCE INTERNATIONAL MEXICO SPR DE RL</t>
  </si>
  <si>
    <t>SGS SOLUCIONES A TU MEDIDA SAPI DE CV SOFOM ENR</t>
  </si>
  <si>
    <t>AGROPARQUE DE YECAPIXTLA SAPI DE CV</t>
  </si>
  <si>
    <t>HUAJUAPAN</t>
  </si>
  <si>
    <t>COOPERATIVA YOLOMECATL SC DE AP DE RL DE CV</t>
  </si>
  <si>
    <t>UNION DE CREDITO DE LA MIXTECA SA DE CV</t>
  </si>
  <si>
    <t>OAXACA</t>
  </si>
  <si>
    <t>RAMIREZ GARCIA LEONEL</t>
  </si>
  <si>
    <t>COOPERATIVA ACREIMEX SC DE AP DE RL DE CV</t>
  </si>
  <si>
    <t>HERNANDEZ AGUILAR CECILIA</t>
  </si>
  <si>
    <t>GOMEZ GONZALEZ OSCAR ROLANDO</t>
  </si>
  <si>
    <t>SOFIPA CORPORATION SAPI DE CV SOFOM ENR</t>
  </si>
  <si>
    <t>MENDEZ HERNANDEZ TOMAS</t>
  </si>
  <si>
    <t>CONSTRUCCIONES CIVILES NEZAH SA DE CV</t>
  </si>
  <si>
    <t>OPCIONES SACIMEX SA DE CV SOFOM ENR</t>
  </si>
  <si>
    <t>FINDECA SA DE CV SOFOM ENR</t>
  </si>
  <si>
    <t>TEHUANTEPEC</t>
  </si>
  <si>
    <t>MUJERES DEL ISTMO OAXAQUEÑO MIO AC</t>
  </si>
  <si>
    <t>TEZIUTLAN</t>
  </si>
  <si>
    <t>BRITO MUÑOZ ROSALBA ANGELICA</t>
  </si>
  <si>
    <t>HUERTA LOPEZ MARIA ELENA</t>
  </si>
  <si>
    <t>TUXPAN</t>
  </si>
  <si>
    <t>UNION DE CREDITO REGIONAL DEL NORTE DE VERACRUZ SA DE CV</t>
  </si>
  <si>
    <t>VERACRUZ</t>
  </si>
  <si>
    <t>PRODUCTORA Y MAQUILAS DE GOMAS RESINAS DE MEXICO S DE RL DE CV</t>
  </si>
  <si>
    <t>TOLUCA</t>
  </si>
  <si>
    <t>VILLEGAS REYES LUCILA</t>
  </si>
  <si>
    <t>IXMIQUILPAN</t>
  </si>
  <si>
    <t>FINCA TEZONTEPEC S DE PR DE RI</t>
  </si>
  <si>
    <t>DESARROLLO Y PROGRESO FAMILIAR SA DE CV SOFOM ENR</t>
  </si>
  <si>
    <t>PACHUCA DE SOTO</t>
  </si>
  <si>
    <t>UNION DE CREDITO DE HIDALGO SA DE CV</t>
  </si>
  <si>
    <t>DURAN CHAPA ELIA</t>
  </si>
  <si>
    <t>SURESTE</t>
  </si>
  <si>
    <t>CAMPECHE</t>
  </si>
  <si>
    <t>IMPULSORA DE DESARROLLO COACAMEX SA DE CV</t>
  </si>
  <si>
    <t>COMITAN</t>
  </si>
  <si>
    <t>UNION DE PRODUCTORES ORGANICOS BENEFICIO MAJOMUT SPR DE RL</t>
  </si>
  <si>
    <t>ASOCIACION GANADERA LOCAL GENERAL DE MARQUEZ DE COMILLAS</t>
  </si>
  <si>
    <t>TAPACHULA</t>
  </si>
  <si>
    <t>LA UNION DE EJIDOS EMILIANO ZAPATA DE TAPACHULA DE RI</t>
  </si>
  <si>
    <t>MANGOBA SPR DE RL</t>
  </si>
  <si>
    <t>LOPEZ GORDILLO JUAN</t>
  </si>
  <si>
    <t xml:space="preserve"> PROCACH SPR DE RI</t>
  </si>
  <si>
    <t>FINCA PLATANERA SA DE CV</t>
  </si>
  <si>
    <t>TUXTLA GUTIERREZ</t>
  </si>
  <si>
    <t>UNION DE PEQUEÑOS PRODUCTORES DE ZONAS MARGINADAS DEL SURESTE DE MEXICO SPR DE RI</t>
  </si>
  <si>
    <t>ALTERNATIVA 19 DEL SUR SA DE CV SOFOM ENR</t>
  </si>
  <si>
    <t>FINANCIERA DEL VALLE DE CHIAPAS FIVACH SA DE CV SOFOM ENR</t>
  </si>
  <si>
    <t>CARDENAS</t>
  </si>
  <si>
    <t>CAÑEROS ASOCIADOS DEL INGENIO SANTA ROSALIA S DE PR DE RL</t>
  </si>
  <si>
    <t>EMILIANO ZAPATA</t>
  </si>
  <si>
    <t>ASOCIACION GANADERA LOCAL GENERAL RIO SALINAS</t>
  </si>
  <si>
    <t>ASOCIACION DE PEQUEÑOS PROPIETARIOS Y EJIDATARIOS CAÑEROS DEL INGENIO HERMENEGILDO GALEANA AC</t>
  </si>
  <si>
    <t>MERIDA</t>
  </si>
  <si>
    <t>SANSORES MOLINA LUIS ANGEL</t>
  </si>
  <si>
    <t>UNION DE CREDITO DEL COMERCIO SERVICIOS Y TURISMO DEL SURESTE SA DE CV</t>
  </si>
  <si>
    <t xml:space="preserve"> APICULTORES UNIDOS DE LA PENINSULA SA DE CV</t>
  </si>
  <si>
    <t>PRODESARROLLO FINANZAS Y MICROEMPRESA AC</t>
  </si>
  <si>
    <t>REYES GARCIA CYNTHIA ITZEL</t>
  </si>
  <si>
    <t>VELAZQUEZ HERRERA  RICARDO</t>
  </si>
  <si>
    <t>AVILA NAVA ROBERTO</t>
  </si>
  <si>
    <t>GUZMAN SOTO KARELY</t>
  </si>
  <si>
    <t>ASOCIACION DE SOCIEDADES FINANCIERAS DE OBJETO MULTIPLE EN MEXICO AC</t>
  </si>
  <si>
    <t>CONSEJO MEXICANO DE UNIONES DE CREDITO AC</t>
  </si>
  <si>
    <t>GARCIA ZUÑIGA STEPHANY</t>
  </si>
  <si>
    <t>TAPIA MENDOZA VICENTE JAVIER</t>
  </si>
  <si>
    <t>ACOSTA BAUTISTA JENNIFER SUSSET</t>
  </si>
  <si>
    <t>60412160165</t>
  </si>
  <si>
    <t>ASESORIA FINANCIERA DE MEXICO SA DE C</t>
  </si>
  <si>
    <t>604700001480000003</t>
  </si>
  <si>
    <t>604700001480000004</t>
  </si>
  <si>
    <t>20912160318</t>
  </si>
  <si>
    <t>209700003710000004</t>
  </si>
  <si>
    <t>60612160150</t>
  </si>
  <si>
    <t>606700001250000002</t>
  </si>
  <si>
    <t>61212160147</t>
  </si>
  <si>
    <t>ASOCIACION GANADERA LOCAL GENERAL RIO SA</t>
  </si>
  <si>
    <t>612700001110000002</t>
  </si>
  <si>
    <t>612700001110000003</t>
  </si>
  <si>
    <t>31412160072</t>
  </si>
  <si>
    <t>DESARROLLADORA DE CADENAS PRODUCTIVAS RU</t>
  </si>
  <si>
    <t>314700002180000025</t>
  </si>
  <si>
    <t>604700001480000006</t>
  </si>
  <si>
    <t>314700002180000026</t>
  </si>
  <si>
    <t>314700002180000027</t>
  </si>
  <si>
    <t>31012160096</t>
  </si>
  <si>
    <t>GRUPO FAGRO SAPI DE CV</t>
  </si>
  <si>
    <t>310700001020000003</t>
  </si>
  <si>
    <t>310700001020000004</t>
  </si>
  <si>
    <t>310700001020000002</t>
  </si>
  <si>
    <t>310700001020000005</t>
  </si>
  <si>
    <t>310700001020000006</t>
  </si>
  <si>
    <t>604700001480000007</t>
  </si>
  <si>
    <t>612700001110000004</t>
  </si>
  <si>
    <t>612700001110000005</t>
  </si>
  <si>
    <t>60612160151</t>
  </si>
  <si>
    <t>606700001240000004</t>
  </si>
  <si>
    <t>612700001110000006</t>
  </si>
  <si>
    <t>612700001110000007</t>
  </si>
  <si>
    <t>604700001480000008</t>
  </si>
  <si>
    <t>604700001480000009</t>
  </si>
  <si>
    <t>604700001480000010</t>
  </si>
  <si>
    <t>612700001110000008</t>
  </si>
  <si>
    <t>612700001110000009</t>
  </si>
  <si>
    <t>310700001020000008</t>
  </si>
  <si>
    <t>310700001020000007</t>
  </si>
  <si>
    <t>314700002180000033</t>
  </si>
  <si>
    <t>310700001020000011</t>
  </si>
  <si>
    <t>310700001020000009</t>
  </si>
  <si>
    <t>310700001020000010</t>
  </si>
  <si>
    <t>310700001020000013</t>
  </si>
  <si>
    <t>310700001020000014</t>
  </si>
  <si>
    <t>310700001020000012</t>
  </si>
  <si>
    <t>310700001020000015</t>
  </si>
  <si>
    <t>604700001480000011</t>
  </si>
  <si>
    <t>31512160134</t>
  </si>
  <si>
    <t>SI  CRECE  SPR DE RL</t>
  </si>
  <si>
    <t>315700001230000019</t>
  </si>
  <si>
    <t>310700001020000022</t>
  </si>
  <si>
    <t>310700001020000016</t>
  </si>
  <si>
    <t>310700001020000017</t>
  </si>
  <si>
    <t>310700001020000018</t>
  </si>
  <si>
    <t>310700001020000019</t>
  </si>
  <si>
    <t>310700001020000020</t>
  </si>
  <si>
    <t>310700001020000021</t>
  </si>
  <si>
    <t>612700001110000010</t>
  </si>
  <si>
    <t>612700001110000011</t>
  </si>
  <si>
    <t>315700001230000022</t>
  </si>
  <si>
    <t>310700001020000023</t>
  </si>
  <si>
    <t>310700001020000024</t>
  </si>
  <si>
    <t>310700001020000025</t>
  </si>
  <si>
    <t>310700001020000026</t>
  </si>
  <si>
    <t>604700001480000013</t>
  </si>
  <si>
    <t>612700001110000012</t>
  </si>
  <si>
    <t>612700001110000013</t>
  </si>
  <si>
    <t>30312170267</t>
  </si>
  <si>
    <t>PRODUCTORES UNIDOS MGA SA DE CV</t>
  </si>
  <si>
    <t>303700002420000002</t>
  </si>
  <si>
    <t>604700001480000014</t>
  </si>
  <si>
    <t>31912170240</t>
  </si>
  <si>
    <t>GRUPO CONSULTOR PARA LA MICROEMPRESA S</t>
  </si>
  <si>
    <t>319700000930000008</t>
  </si>
  <si>
    <t>315700001230000023</t>
  </si>
  <si>
    <t>315700001230000024</t>
  </si>
  <si>
    <t>310700001020000027</t>
  </si>
  <si>
    <t>310700001020000028</t>
  </si>
  <si>
    <t>310700001020000029</t>
  </si>
  <si>
    <t>612700001110000014</t>
  </si>
  <si>
    <t>319700000930000011</t>
  </si>
  <si>
    <t>31912170237</t>
  </si>
  <si>
    <t>PREMIER ESTRATEGIA SA DE CV SOFOM ENR</t>
  </si>
  <si>
    <t>319700000800000011</t>
  </si>
  <si>
    <t>606700001250000005</t>
  </si>
  <si>
    <t>310700001020000030</t>
  </si>
  <si>
    <t>310700001020000032</t>
  </si>
  <si>
    <t>310700001020000031</t>
  </si>
  <si>
    <t>319700000930000012</t>
  </si>
  <si>
    <t>612700001110000015</t>
  </si>
  <si>
    <t>30312170265</t>
  </si>
  <si>
    <t>303700002410000003</t>
  </si>
  <si>
    <t>315700001230000025</t>
  </si>
  <si>
    <t>310700001020000033</t>
  </si>
  <si>
    <t>310700001020000034</t>
  </si>
  <si>
    <t>319700000800000012</t>
  </si>
  <si>
    <t>310700001020000035</t>
  </si>
  <si>
    <t>319700000930000014</t>
  </si>
  <si>
    <t>310700001020000039</t>
  </si>
  <si>
    <t>310700001020000036</t>
  </si>
  <si>
    <t>310700001020000037</t>
  </si>
  <si>
    <t>310700001020000038</t>
  </si>
  <si>
    <t>303700002420000003</t>
  </si>
  <si>
    <t>60412170245</t>
  </si>
  <si>
    <t>IMPULSO RIO LA VENTA SA DE CV SOFOM</t>
  </si>
  <si>
    <t>604700001860000011</t>
  </si>
  <si>
    <t>310700001020000044</t>
  </si>
  <si>
    <t>310700001020000040</t>
  </si>
  <si>
    <t>310700001020000041</t>
  </si>
  <si>
    <t>310700001020000042</t>
  </si>
  <si>
    <t>310700001020000043</t>
  </si>
  <si>
    <t>319700000930000015</t>
  </si>
  <si>
    <t>604700001860000017</t>
  </si>
  <si>
    <t>604700001860000019</t>
  </si>
  <si>
    <t>303700002410000006</t>
  </si>
  <si>
    <t>310700001020000045</t>
  </si>
  <si>
    <t>319700000930000016</t>
  </si>
  <si>
    <t>319700000930000017</t>
  </si>
  <si>
    <t>604700001860000020</t>
  </si>
  <si>
    <t>604700001860000022</t>
  </si>
  <si>
    <t>12212170042</t>
  </si>
  <si>
    <t>PUERTO VALLARTA</t>
  </si>
  <si>
    <t>AMAFER COMERCIALIZADORA GUERRERO SPR D</t>
  </si>
  <si>
    <t>122700000530000002</t>
  </si>
  <si>
    <t>122700000530000003</t>
  </si>
  <si>
    <t>122700000530000014</t>
  </si>
  <si>
    <t>122700000530000004</t>
  </si>
  <si>
    <t>122700000530000005</t>
  </si>
  <si>
    <t>122700000530000006</t>
  </si>
  <si>
    <t>122700000530000007</t>
  </si>
  <si>
    <t>122700000530000008</t>
  </si>
  <si>
    <t>122700000530000009</t>
  </si>
  <si>
    <t>122700000530000010</t>
  </si>
  <si>
    <t>122700000530000011</t>
  </si>
  <si>
    <t>122700000530000012</t>
  </si>
  <si>
    <t>122700000530000013</t>
  </si>
  <si>
    <t>118004317</t>
  </si>
  <si>
    <t xml:space="preserve">AGROQUIMICOS Y SEMILLAS CERRO VIEJO SPR DE RL                                                       </t>
  </si>
  <si>
    <t>118700002770000001</t>
  </si>
  <si>
    <t>526003717</t>
  </si>
  <si>
    <t xml:space="preserve">AKTIVA FINANCIERA SA DE CV SOFOM E  </t>
  </si>
  <si>
    <t>526700001480000001</t>
  </si>
  <si>
    <t>MARTINEZ DE LA TORRE</t>
  </si>
  <si>
    <t>303007417</t>
  </si>
  <si>
    <t xml:space="preserve">CAMBIOS CALIFORNIA SA DE CV SOFOM ENR  </t>
  </si>
  <si>
    <t>303700002330000001</t>
  </si>
  <si>
    <t>516002017</t>
  </si>
  <si>
    <t xml:space="preserve">CITRICOS CADILLO SA DE CV                                                                       </t>
  </si>
  <si>
    <t>516700001760000001</t>
  </si>
  <si>
    <t>303011117</t>
  </si>
  <si>
    <t xml:space="preserve">DISPERSORA DE CREDITO CUAUHTEMOC SA D  </t>
  </si>
  <si>
    <t>303700002570000001</t>
  </si>
  <si>
    <t>303003517</t>
  </si>
  <si>
    <t>303700002380000001</t>
  </si>
  <si>
    <t>501001817</t>
  </si>
  <si>
    <t xml:space="preserve">PROMOTORA PARA EL DESARROLLO DE CAMPO S  </t>
  </si>
  <si>
    <t>501700002100000001</t>
  </si>
  <si>
    <t>ALVAREZ ESTRADA GERSON</t>
  </si>
  <si>
    <t>GOMEZ SAAVEDRA ALEJANDRA HORTENSIA</t>
  </si>
  <si>
    <t>GUZMAN TOVANY NORA VALERIA</t>
  </si>
  <si>
    <t>LEMUS ARRONA LEANDRO JAVIER</t>
  </si>
  <si>
    <t>MONRREAL BOTELLO OLADERMIS ISABEL</t>
  </si>
  <si>
    <t>RAMIREZ JIMENEZ JOSE ALEJANDRO</t>
  </si>
  <si>
    <t>SUASTEGUI HERNANDEZ SAIDA</t>
  </si>
  <si>
    <t>No.  de Expedientes a Revisar</t>
  </si>
  <si>
    <t>No Consecutivo para la muestra</t>
  </si>
  <si>
    <t>xpedientes</t>
  </si>
  <si>
    <t>No de Expedientes a Revisar</t>
  </si>
  <si>
    <t>Monto de los Expedientes a Revisar</t>
  </si>
  <si>
    <t>No Consecutivo</t>
  </si>
  <si>
    <t>No exp a Revisar</t>
  </si>
  <si>
    <t>APOYOS INTERNOS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</si>
</sst>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dd\-mmm\-yyyy"/>
    <numFmt numFmtId="166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3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0"/>
      <name val="Helv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  <font>
      <b/>
      <sz val="7"/>
      <name val="Arial"/>
      <family val="2"/>
    </font>
    <font>
      <b/>
      <sz val="9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166" fontId="1" fillId="0" borderId="0" applyFont="0" applyFill="0" applyBorder="0" applyAlignment="0" applyProtection="0"/>
  </cellStyleXfs>
  <cellXfs count="199">
    <xf numFmtId="0" fontId="0" fillId="0" borderId="0" xfId="0"/>
    <xf numFmtId="0" fontId="18" fillId="0" borderId="0" xfId="0" applyFont="1"/>
    <xf numFmtId="0" fontId="20" fillId="33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vertical="center"/>
    </xf>
    <xf numFmtId="0" fontId="19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horizontal="center" vertical="center" wrapText="1"/>
    </xf>
    <xf numFmtId="165" fontId="20" fillId="33" borderId="14" xfId="0" applyNumberFormat="1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vertical="center"/>
    </xf>
    <xf numFmtId="3" fontId="21" fillId="34" borderId="15" xfId="0" applyNumberFormat="1" applyFont="1" applyFill="1" applyBorder="1"/>
    <xf numFmtId="164" fontId="21" fillId="34" borderId="15" xfId="0" applyNumberFormat="1" applyFont="1" applyFill="1" applyBorder="1"/>
    <xf numFmtId="164" fontId="21" fillId="34" borderId="0" xfId="0" applyNumberFormat="1" applyFont="1" applyFill="1" applyBorder="1"/>
    <xf numFmtId="0" fontId="22" fillId="34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vertical="center" wrapText="1"/>
    </xf>
    <xf numFmtId="3" fontId="23" fillId="0" borderId="15" xfId="0" applyNumberFormat="1" applyFont="1" applyBorder="1" applyAlignment="1">
      <alignment vertical="center" wrapText="1"/>
    </xf>
    <xf numFmtId="2" fontId="23" fillId="0" borderId="15" xfId="0" applyNumberFormat="1" applyFont="1" applyBorder="1" applyAlignment="1">
      <alignment vertical="center" wrapText="1"/>
    </xf>
    <xf numFmtId="4" fontId="23" fillId="0" borderId="15" xfId="0" applyNumberFormat="1" applyFont="1" applyBorder="1" applyAlignment="1">
      <alignment vertical="center" wrapText="1"/>
    </xf>
    <xf numFmtId="2" fontId="23" fillId="0" borderId="15" xfId="0" applyNumberFormat="1" applyFont="1" applyBorder="1"/>
    <xf numFmtId="0" fontId="22" fillId="0" borderId="17" xfId="0" applyFont="1" applyBorder="1" applyAlignment="1">
      <alignment horizontal="left" vertical="center" wrapText="1"/>
    </xf>
    <xf numFmtId="9" fontId="22" fillId="34" borderId="15" xfId="0" applyNumberFormat="1" applyFont="1" applyFill="1" applyBorder="1" applyAlignment="1">
      <alignment horizontal="center" vertical="center" wrapText="1"/>
    </xf>
    <xf numFmtId="9" fontId="19" fillId="34" borderId="15" xfId="0" applyNumberFormat="1" applyFont="1" applyFill="1" applyBorder="1" applyAlignment="1">
      <alignment horizontal="center" vertical="center" wrapText="1"/>
    </xf>
    <xf numFmtId="4" fontId="24" fillId="0" borderId="15" xfId="0" applyNumberFormat="1" applyFont="1" applyBorder="1" applyAlignment="1">
      <alignment vertical="center" wrapText="1"/>
    </xf>
    <xf numFmtId="1" fontId="23" fillId="0" borderId="15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27" fillId="0" borderId="0" xfId="42" applyFont="1" applyFill="1" applyBorder="1" applyAlignment="1">
      <alignment vertical="center"/>
    </xf>
    <xf numFmtId="0" fontId="25" fillId="0" borderId="0" xfId="42" applyFill="1" applyBorder="1"/>
    <xf numFmtId="0" fontId="25" fillId="0" borderId="0" xfId="42"/>
    <xf numFmtId="0" fontId="25" fillId="0" borderId="0" xfId="42" applyFill="1"/>
    <xf numFmtId="0" fontId="26" fillId="0" borderId="13" xfId="42" applyFont="1" applyBorder="1" applyAlignment="1">
      <alignment horizontal="left" vertical="top"/>
    </xf>
    <xf numFmtId="0" fontId="26" fillId="0" borderId="14" xfId="42" applyFont="1" applyBorder="1" applyAlignment="1">
      <alignment horizontal="left" vertical="top"/>
    </xf>
    <xf numFmtId="0" fontId="26" fillId="0" borderId="23" xfId="42" applyFont="1" applyBorder="1" applyAlignment="1">
      <alignment horizontal="left" vertical="top"/>
    </xf>
    <xf numFmtId="0" fontId="26" fillId="0" borderId="20" xfId="42" applyFont="1" applyBorder="1" applyAlignment="1">
      <alignment horizontal="center" vertical="top" wrapText="1"/>
    </xf>
    <xf numFmtId="0" fontId="26" fillId="0" borderId="0" xfId="42" applyFont="1" applyFill="1" applyBorder="1" applyAlignment="1">
      <alignment vertical="top" wrapText="1"/>
    </xf>
    <xf numFmtId="0" fontId="26" fillId="0" borderId="0" xfId="42" applyFont="1" applyFill="1" applyBorder="1" applyAlignment="1">
      <alignment horizontal="left" vertical="center"/>
    </xf>
    <xf numFmtId="0" fontId="28" fillId="35" borderId="15" xfId="42" applyFont="1" applyFill="1" applyBorder="1" applyAlignment="1">
      <alignment horizontal="center" vertical="center"/>
    </xf>
    <xf numFmtId="14" fontId="27" fillId="35" borderId="15" xfId="42" applyNumberFormat="1" applyFont="1" applyFill="1" applyBorder="1" applyAlignment="1">
      <alignment horizontal="center" vertical="center"/>
    </xf>
    <xf numFmtId="0" fontId="28" fillId="0" borderId="0" xfId="42" applyFont="1" applyFill="1" applyBorder="1" applyAlignment="1">
      <alignment horizontal="center" vertical="center"/>
    </xf>
    <xf numFmtId="14" fontId="26" fillId="0" borderId="0" xfId="42" applyNumberFormat="1" applyFont="1" applyFill="1" applyBorder="1" applyAlignment="1">
      <alignment horizontal="center" vertical="center"/>
    </xf>
    <xf numFmtId="0" fontId="24" fillId="0" borderId="15" xfId="42" applyFont="1" applyFill="1" applyBorder="1" applyAlignment="1">
      <alignment horizontal="center" vertical="center" wrapText="1"/>
    </xf>
    <xf numFmtId="0" fontId="24" fillId="0" borderId="0" xfId="42" applyFont="1" applyFill="1" applyBorder="1" applyAlignment="1">
      <alignment horizontal="center" vertical="center" wrapText="1"/>
    </xf>
    <xf numFmtId="0" fontId="16" fillId="0" borderId="0" xfId="42" applyFont="1" applyFill="1" applyBorder="1" applyAlignment="1">
      <alignment vertical="center"/>
    </xf>
    <xf numFmtId="0" fontId="25" fillId="0" borderId="0" xfId="42" applyFont="1" applyFill="1" applyBorder="1" applyAlignment="1">
      <alignment vertical="center"/>
    </xf>
    <xf numFmtId="0" fontId="16" fillId="0" borderId="0" xfId="42" applyFont="1" applyFill="1" applyBorder="1" applyAlignment="1">
      <alignment vertical="center" wrapText="1"/>
    </xf>
    <xf numFmtId="0" fontId="25" fillId="0" borderId="0" xfId="42" applyFont="1" applyFill="1" applyBorder="1" applyAlignment="1">
      <alignment vertical="center" wrapText="1"/>
    </xf>
    <xf numFmtId="0" fontId="1" fillId="0" borderId="0" xfId="42" applyFont="1" applyFill="1" applyBorder="1" applyAlignment="1">
      <alignment vertical="center" wrapText="1"/>
    </xf>
    <xf numFmtId="0" fontId="25" fillId="0" borderId="0" xfId="42" applyFont="1" applyFill="1" applyBorder="1" applyAlignment="1">
      <alignment vertical="top" wrapText="1"/>
    </xf>
    <xf numFmtId="0" fontId="30" fillId="0" borderId="0" xfId="42" applyFont="1" applyFill="1" applyBorder="1" applyAlignment="1">
      <alignment horizontal="center" vertical="center" wrapText="1"/>
    </xf>
    <xf numFmtId="0" fontId="31" fillId="0" borderId="0" xfId="42" applyFont="1"/>
    <xf numFmtId="0" fontId="29" fillId="0" borderId="24" xfId="42" applyFont="1" applyBorder="1" applyAlignment="1" applyProtection="1">
      <alignment horizontal="center"/>
    </xf>
    <xf numFmtId="0" fontId="32" fillId="0" borderId="25" xfId="42" applyFont="1" applyBorder="1" applyProtection="1">
      <protection locked="0"/>
    </xf>
    <xf numFmtId="0" fontId="33" fillId="0" borderId="0" xfId="42" applyFont="1"/>
    <xf numFmtId="0" fontId="29" fillId="36" borderId="26" xfId="42" applyFont="1" applyFill="1" applyBorder="1" applyAlignment="1" applyProtection="1">
      <alignment horizontal="center" vertical="center"/>
    </xf>
    <xf numFmtId="0" fontId="29" fillId="36" borderId="27" xfId="42" applyFont="1" applyFill="1" applyBorder="1" applyAlignment="1" applyProtection="1">
      <alignment horizontal="center" vertical="center"/>
    </xf>
    <xf numFmtId="0" fontId="29" fillId="36" borderId="28" xfId="42" applyFont="1" applyFill="1" applyBorder="1" applyAlignment="1" applyProtection="1">
      <alignment horizontal="centerContinuous" vertical="center"/>
    </xf>
    <xf numFmtId="0" fontId="29" fillId="36" borderId="29" xfId="42" applyFont="1" applyFill="1" applyBorder="1" applyAlignment="1" applyProtection="1">
      <alignment horizontal="centerContinuous" vertical="center"/>
    </xf>
    <xf numFmtId="0" fontId="25" fillId="0" borderId="0" xfId="42" applyFill="1" applyBorder="1" applyAlignment="1">
      <alignment wrapText="1"/>
    </xf>
    <xf numFmtId="0" fontId="29" fillId="36" borderId="30" xfId="42" applyFont="1" applyFill="1" applyBorder="1" applyAlignment="1" applyProtection="1">
      <alignment horizontal="center" vertical="center"/>
    </xf>
    <xf numFmtId="0" fontId="29" fillId="36" borderId="31" xfId="42" applyFont="1" applyFill="1" applyBorder="1" applyAlignment="1" applyProtection="1">
      <alignment horizontal="center" vertical="center"/>
    </xf>
    <xf numFmtId="0" fontId="34" fillId="36" borderId="31" xfId="42" applyFont="1" applyFill="1" applyBorder="1" applyAlignment="1">
      <alignment horizontal="center" vertical="center"/>
    </xf>
    <xf numFmtId="0" fontId="29" fillId="36" borderId="32" xfId="42" applyFont="1" applyFill="1" applyBorder="1" applyAlignment="1" applyProtection="1">
      <alignment horizontal="centerContinuous" vertical="center"/>
    </xf>
    <xf numFmtId="0" fontId="29" fillId="36" borderId="33" xfId="42" applyFont="1" applyFill="1" applyBorder="1" applyAlignment="1" applyProtection="1">
      <alignment horizontal="centerContinuous" vertical="center"/>
    </xf>
    <xf numFmtId="0" fontId="31" fillId="0" borderId="0" xfId="42" applyFont="1" applyAlignment="1"/>
    <xf numFmtId="0" fontId="31" fillId="0" borderId="34" xfId="42" applyFont="1" applyBorder="1" applyAlignment="1" applyProtection="1">
      <alignment horizontal="center"/>
    </xf>
    <xf numFmtId="0" fontId="31" fillId="0" borderId="35" xfId="42" applyFont="1" applyBorder="1" applyProtection="1"/>
    <xf numFmtId="9" fontId="31" fillId="37" borderId="36" xfId="42" applyNumberFormat="1" applyFont="1" applyFill="1" applyBorder="1" applyAlignment="1" applyProtection="1">
      <alignment horizontal="center"/>
    </xf>
    <xf numFmtId="37" fontId="31" fillId="37" borderId="37" xfId="42" applyNumberFormat="1" applyFont="1" applyFill="1" applyBorder="1" applyAlignment="1" applyProtection="1">
      <alignment horizontal="right" vertical="center"/>
    </xf>
    <xf numFmtId="37" fontId="31" fillId="37" borderId="38" xfId="42" applyNumberFormat="1" applyFont="1" applyFill="1" applyBorder="1" applyAlignment="1" applyProtection="1">
      <alignment horizontal="right" vertical="center"/>
    </xf>
    <xf numFmtId="0" fontId="31" fillId="0" borderId="39" xfId="42" applyFont="1" applyBorder="1"/>
    <xf numFmtId="0" fontId="31" fillId="0" borderId="40" xfId="42" applyFont="1" applyBorder="1"/>
    <xf numFmtId="9" fontId="31" fillId="37" borderId="41" xfId="42" applyNumberFormat="1" applyFont="1" applyFill="1" applyBorder="1" applyAlignment="1" applyProtection="1">
      <alignment horizontal="center"/>
    </xf>
    <xf numFmtId="37" fontId="31" fillId="37" borderId="0" xfId="42" applyNumberFormat="1" applyFont="1" applyFill="1" applyBorder="1" applyAlignment="1" applyProtection="1">
      <alignment horizontal="right" vertical="center"/>
    </xf>
    <xf numFmtId="37" fontId="31" fillId="37" borderId="42" xfId="42" applyNumberFormat="1" applyFont="1" applyFill="1" applyBorder="1" applyAlignment="1" applyProtection="1">
      <alignment horizontal="right" vertical="center"/>
    </xf>
    <xf numFmtId="9" fontId="31" fillId="37" borderId="43" xfId="42" applyNumberFormat="1" applyFont="1" applyFill="1" applyBorder="1" applyAlignment="1" applyProtection="1">
      <alignment horizontal="center"/>
    </xf>
    <xf numFmtId="37" fontId="31" fillId="37" borderId="44" xfId="42" applyNumberFormat="1" applyFont="1" applyFill="1" applyBorder="1" applyAlignment="1" applyProtection="1">
      <alignment horizontal="right" vertical="center"/>
    </xf>
    <xf numFmtId="37" fontId="31" fillId="37" borderId="45" xfId="42" applyNumberFormat="1" applyFont="1" applyFill="1" applyBorder="1" applyAlignment="1" applyProtection="1">
      <alignment horizontal="right" vertical="center"/>
    </xf>
    <xf numFmtId="0" fontId="31" fillId="0" borderId="39" xfId="42" applyFont="1" applyBorder="1" applyAlignment="1" applyProtection="1">
      <alignment horizontal="center"/>
    </xf>
    <xf numFmtId="0" fontId="33" fillId="0" borderId="46" xfId="42" applyFont="1" applyBorder="1"/>
    <xf numFmtId="9" fontId="31" fillId="37" borderId="47" xfId="42" applyNumberFormat="1" applyFont="1" applyFill="1" applyBorder="1" applyAlignment="1" applyProtection="1">
      <alignment horizontal="center"/>
    </xf>
    <xf numFmtId="37" fontId="31" fillId="37" borderId="48" xfId="42" applyNumberFormat="1" applyFont="1" applyFill="1" applyBorder="1" applyAlignment="1" applyProtection="1">
      <alignment horizontal="right" vertical="center"/>
    </xf>
    <xf numFmtId="37" fontId="31" fillId="37" borderId="49" xfId="42" applyNumberFormat="1" applyFont="1" applyFill="1" applyBorder="1" applyAlignment="1" applyProtection="1">
      <alignment horizontal="right" vertical="center"/>
    </xf>
    <xf numFmtId="9" fontId="31" fillId="0" borderId="50" xfId="42" applyNumberFormat="1" applyFont="1" applyBorder="1" applyProtection="1"/>
    <xf numFmtId="9" fontId="31" fillId="0" borderId="43" xfId="42" applyNumberFormat="1" applyFont="1" applyBorder="1" applyAlignment="1" applyProtection="1">
      <alignment horizontal="center"/>
    </xf>
    <xf numFmtId="37" fontId="31" fillId="0" borderId="44" xfId="42" applyNumberFormat="1" applyFont="1" applyBorder="1" applyAlignment="1" applyProtection="1">
      <alignment horizontal="right" vertical="center"/>
    </xf>
    <xf numFmtId="37" fontId="31" fillId="0" borderId="45" xfId="42" applyNumberFormat="1" applyFont="1" applyBorder="1" applyAlignment="1" applyProtection="1">
      <alignment horizontal="right" vertical="center"/>
    </xf>
    <xf numFmtId="9" fontId="31" fillId="0" borderId="40" xfId="42" applyNumberFormat="1" applyFont="1" applyBorder="1" applyAlignment="1" applyProtection="1">
      <alignment horizontal="center" vertical="center"/>
    </xf>
    <xf numFmtId="9" fontId="29" fillId="0" borderId="43" xfId="42" applyNumberFormat="1" applyFont="1" applyFill="1" applyBorder="1" applyAlignment="1" applyProtection="1">
      <alignment horizontal="center"/>
    </xf>
    <xf numFmtId="37" fontId="29" fillId="0" borderId="44" xfId="42" applyNumberFormat="1" applyFont="1" applyFill="1" applyBorder="1" applyAlignment="1" applyProtection="1">
      <alignment horizontal="right" vertical="center"/>
    </xf>
    <xf numFmtId="37" fontId="29" fillId="0" borderId="45" xfId="42" applyNumberFormat="1" applyFont="1" applyFill="1" applyBorder="1" applyAlignment="1" applyProtection="1">
      <alignment horizontal="right" vertical="center"/>
    </xf>
    <xf numFmtId="0" fontId="33" fillId="0" borderId="51" xfId="42" applyFont="1" applyBorder="1"/>
    <xf numFmtId="9" fontId="31" fillId="0" borderId="47" xfId="42" applyNumberFormat="1" applyFont="1" applyBorder="1" applyAlignment="1" applyProtection="1">
      <alignment horizontal="center"/>
    </xf>
    <xf numFmtId="37" fontId="31" fillId="0" borderId="48" xfId="42" applyNumberFormat="1" applyFont="1" applyBorder="1" applyAlignment="1" applyProtection="1">
      <alignment horizontal="right" vertical="center"/>
    </xf>
    <xf numFmtId="37" fontId="31" fillId="0" borderId="49" xfId="42" applyNumberFormat="1" applyFont="1" applyBorder="1" applyAlignment="1" applyProtection="1">
      <alignment horizontal="right" vertical="center"/>
    </xf>
    <xf numFmtId="9" fontId="31" fillId="37" borderId="43" xfId="42" applyNumberFormat="1" applyFont="1" applyFill="1" applyBorder="1" applyAlignment="1" applyProtection="1">
      <alignment horizontal="center" vertical="center"/>
    </xf>
    <xf numFmtId="37" fontId="31" fillId="37" borderId="24" xfId="42" applyNumberFormat="1" applyFont="1" applyFill="1" applyBorder="1" applyProtection="1"/>
    <xf numFmtId="37" fontId="31" fillId="37" borderId="45" xfId="42" applyNumberFormat="1" applyFont="1" applyFill="1" applyBorder="1" applyProtection="1"/>
    <xf numFmtId="9" fontId="31" fillId="0" borderId="40" xfId="42" applyNumberFormat="1" applyFont="1" applyBorder="1" applyAlignment="1">
      <alignment horizontal="center" vertical="center"/>
    </xf>
    <xf numFmtId="9" fontId="33" fillId="0" borderId="46" xfId="42" applyNumberFormat="1" applyFont="1" applyBorder="1" applyAlignment="1">
      <alignment horizontal="center" vertical="center"/>
    </xf>
    <xf numFmtId="9" fontId="31" fillId="37" borderId="47" xfId="42" applyNumberFormat="1" applyFont="1" applyFill="1" applyBorder="1" applyAlignment="1" applyProtection="1">
      <alignment horizontal="center" vertical="center"/>
    </xf>
    <xf numFmtId="37" fontId="31" fillId="37" borderId="48" xfId="42" applyNumberFormat="1" applyFont="1" applyFill="1" applyBorder="1" applyProtection="1"/>
    <xf numFmtId="37" fontId="31" fillId="37" borderId="49" xfId="42" applyNumberFormat="1" applyFont="1" applyFill="1" applyBorder="1" applyProtection="1"/>
    <xf numFmtId="9" fontId="31" fillId="0" borderId="50" xfId="42" applyNumberFormat="1" applyFont="1" applyBorder="1" applyAlignment="1" applyProtection="1">
      <alignment horizontal="center" vertical="center"/>
    </xf>
    <xf numFmtId="9" fontId="31" fillId="0" borderId="43" xfId="42" applyNumberFormat="1" applyFont="1" applyBorder="1" applyAlignment="1" applyProtection="1">
      <alignment horizontal="center" vertical="center"/>
    </xf>
    <xf numFmtId="37" fontId="31" fillId="0" borderId="24" xfId="42" applyNumberFormat="1" applyFont="1" applyBorder="1" applyProtection="1"/>
    <xf numFmtId="37" fontId="31" fillId="0" borderId="45" xfId="42" applyNumberFormat="1" applyFont="1" applyBorder="1" applyProtection="1"/>
    <xf numFmtId="9" fontId="31" fillId="0" borderId="47" xfId="42" applyNumberFormat="1" applyFont="1" applyBorder="1" applyAlignment="1" applyProtection="1">
      <alignment horizontal="center" vertical="center"/>
    </xf>
    <xf numFmtId="37" fontId="31" fillId="0" borderId="48" xfId="42" applyNumberFormat="1" applyFont="1" applyBorder="1" applyProtection="1"/>
    <xf numFmtId="37" fontId="31" fillId="0" borderId="49" xfId="42" applyNumberFormat="1" applyFont="1" applyBorder="1" applyProtection="1"/>
    <xf numFmtId="37" fontId="31" fillId="37" borderId="44" xfId="42" applyNumberFormat="1" applyFont="1" applyFill="1" applyBorder="1" applyProtection="1"/>
    <xf numFmtId="37" fontId="31" fillId="37" borderId="52" xfId="42" applyNumberFormat="1" applyFont="1" applyFill="1" applyBorder="1" applyProtection="1"/>
    <xf numFmtId="9" fontId="31" fillId="0" borderId="43" xfId="42" applyNumberFormat="1" applyFont="1" applyFill="1" applyBorder="1" applyAlignment="1" applyProtection="1">
      <alignment horizontal="center" vertical="center"/>
    </xf>
    <xf numFmtId="37" fontId="31" fillId="38" borderId="44" xfId="42" applyNumberFormat="1" applyFont="1" applyFill="1" applyBorder="1" applyProtection="1"/>
    <xf numFmtId="37" fontId="31" fillId="38" borderId="45" xfId="42" applyNumberFormat="1" applyFont="1" applyFill="1" applyBorder="1" applyProtection="1"/>
    <xf numFmtId="0" fontId="35" fillId="38" borderId="53" xfId="42" applyFont="1" applyFill="1" applyBorder="1" applyAlignment="1"/>
    <xf numFmtId="37" fontId="31" fillId="0" borderId="44" xfId="42" applyNumberFormat="1" applyFont="1" applyBorder="1" applyProtection="1"/>
    <xf numFmtId="0" fontId="33" fillId="0" borderId="54" xfId="42" applyFont="1" applyBorder="1"/>
    <xf numFmtId="9" fontId="33" fillId="0" borderId="55" xfId="42" applyNumberFormat="1" applyFont="1" applyBorder="1" applyAlignment="1">
      <alignment horizontal="center" vertical="center"/>
    </xf>
    <xf numFmtId="9" fontId="31" fillId="0" borderId="56" xfId="42" applyNumberFormat="1" applyFont="1" applyBorder="1" applyAlignment="1" applyProtection="1">
      <alignment horizontal="center" vertical="center"/>
    </xf>
    <xf numFmtId="37" fontId="31" fillId="0" borderId="57" xfId="42" applyNumberFormat="1" applyFont="1" applyBorder="1" applyProtection="1"/>
    <xf numFmtId="37" fontId="31" fillId="0" borderId="58" xfId="42" applyNumberFormat="1" applyFont="1" applyBorder="1" applyProtection="1"/>
    <xf numFmtId="37" fontId="31" fillId="0" borderId="0" xfId="42" applyNumberFormat="1" applyFont="1" applyProtection="1"/>
    <xf numFmtId="0" fontId="29" fillId="0" borderId="0" xfId="42" applyFont="1" applyAlignment="1" applyProtection="1">
      <alignment horizontal="centerContinuous"/>
    </xf>
    <xf numFmtId="0" fontId="29" fillId="0" borderId="0" xfId="42" applyFont="1" applyBorder="1" applyAlignment="1" applyProtection="1">
      <alignment horizontal="centerContinuous"/>
    </xf>
    <xf numFmtId="0" fontId="31" fillId="0" borderId="0" xfId="42" applyFont="1" applyBorder="1" applyAlignment="1">
      <alignment horizontal="centerContinuous"/>
    </xf>
    <xf numFmtId="37" fontId="29" fillId="0" borderId="0" xfId="42" applyNumberFormat="1" applyFont="1" applyBorder="1" applyAlignment="1" applyProtection="1">
      <alignment horizontal="centerContinuous"/>
    </xf>
    <xf numFmtId="0" fontId="31" fillId="0" borderId="0" xfId="42" applyFont="1" applyBorder="1" applyAlignment="1">
      <alignment horizontal="left"/>
    </xf>
    <xf numFmtId="0" fontId="31" fillId="0" borderId="0" xfId="42" applyFont="1" applyBorder="1"/>
    <xf numFmtId="37" fontId="31" fillId="0" borderId="0" xfId="42" applyNumberFormat="1" applyFont="1" applyBorder="1" applyProtection="1"/>
    <xf numFmtId="0" fontId="19" fillId="34" borderId="15" xfId="0" applyFont="1" applyFill="1" applyBorder="1" applyAlignment="1">
      <alignment horizontal="center" vertical="center" wrapText="1"/>
    </xf>
    <xf numFmtId="0" fontId="0" fillId="33" borderId="0" xfId="0" applyFill="1"/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166" fontId="18" fillId="0" borderId="0" xfId="43" applyFont="1" applyAlignment="1">
      <alignment vertical="center"/>
    </xf>
    <xf numFmtId="1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right"/>
    </xf>
    <xf numFmtId="0" fontId="18" fillId="0" borderId="0" xfId="0" applyFont="1" applyAlignment="1"/>
    <xf numFmtId="166" fontId="18" fillId="0" borderId="0" xfId="0" applyNumberFormat="1" applyFont="1"/>
    <xf numFmtId="43" fontId="18" fillId="0" borderId="0" xfId="0" applyNumberFormat="1" applyFont="1"/>
    <xf numFmtId="0" fontId="36" fillId="39" borderId="15" xfId="0" applyFont="1" applyFill="1" applyBorder="1" applyAlignment="1">
      <alignment horizontal="center" vertical="center" wrapText="1"/>
    </xf>
    <xf numFmtId="0" fontId="18" fillId="40" borderId="0" xfId="0" applyFont="1" applyFill="1" applyAlignment="1">
      <alignment horizontal="right" vertical="center"/>
    </xf>
    <xf numFmtId="0" fontId="18" fillId="0" borderId="60" xfId="0" applyFont="1" applyBorder="1"/>
    <xf numFmtId="0" fontId="18" fillId="0" borderId="60" xfId="0" applyFont="1" applyBorder="1" applyAlignment="1">
      <alignment horizontal="right" vertical="center"/>
    </xf>
    <xf numFmtId="0" fontId="18" fillId="0" borderId="60" xfId="0" applyFont="1" applyBorder="1" applyAlignment="1">
      <alignment vertical="center"/>
    </xf>
    <xf numFmtId="0" fontId="18" fillId="0" borderId="60" xfId="0" applyFont="1" applyBorder="1" applyAlignment="1">
      <alignment vertical="center" wrapText="1"/>
    </xf>
    <xf numFmtId="0" fontId="18" fillId="0" borderId="60" xfId="0" applyFont="1" applyBorder="1" applyAlignment="1">
      <alignment horizontal="right"/>
    </xf>
    <xf numFmtId="0" fontId="21" fillId="34" borderId="19" xfId="0" applyFont="1" applyFill="1" applyBorder="1" applyAlignment="1">
      <alignment horizontal="center"/>
    </xf>
    <xf numFmtId="0" fontId="21" fillId="34" borderId="2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7" fillId="0" borderId="0" xfId="42" applyFont="1" applyFill="1" applyBorder="1" applyAlignment="1">
      <alignment horizontal="center" vertical="top" wrapText="1"/>
    </xf>
    <xf numFmtId="0" fontId="28" fillId="35" borderId="10" xfId="42" applyFont="1" applyFill="1" applyBorder="1" applyAlignment="1">
      <alignment horizontal="left" vertical="center"/>
    </xf>
    <xf numFmtId="0" fontId="25" fillId="0" borderId="21" xfId="42" applyBorder="1" applyAlignment="1">
      <alignment horizontal="left" vertical="center"/>
    </xf>
    <xf numFmtId="0" fontId="25" fillId="0" borderId="13" xfId="42" applyBorder="1" applyAlignment="1">
      <alignment horizontal="left" vertical="center"/>
    </xf>
    <xf numFmtId="0" fontId="25" fillId="0" borderId="23" xfId="42" applyBorder="1" applyAlignment="1">
      <alignment horizontal="left" vertical="center"/>
    </xf>
    <xf numFmtId="0" fontId="24" fillId="0" borderId="18" xfId="42" applyFont="1" applyFill="1" applyBorder="1" applyAlignment="1">
      <alignment horizontal="justify" vertical="center" wrapText="1"/>
    </xf>
    <xf numFmtId="0" fontId="28" fillId="0" borderId="15" xfId="42" applyFont="1" applyFill="1" applyBorder="1" applyAlignment="1">
      <alignment horizontal="justify" vertical="center" wrapText="1"/>
    </xf>
    <xf numFmtId="0" fontId="28" fillId="35" borderId="15" xfId="42" applyFont="1" applyFill="1" applyBorder="1" applyAlignment="1">
      <alignment horizontal="center" vertical="center"/>
    </xf>
    <xf numFmtId="14" fontId="26" fillId="0" borderId="15" xfId="42" applyNumberFormat="1" applyFont="1" applyBorder="1" applyAlignment="1">
      <alignment horizontal="center" vertical="center" wrapText="1"/>
    </xf>
    <xf numFmtId="0" fontId="26" fillId="0" borderId="15" xfId="42" applyFont="1" applyBorder="1" applyAlignment="1">
      <alignment horizontal="center" vertical="center" wrapText="1"/>
    </xf>
    <xf numFmtId="0" fontId="28" fillId="0" borderId="0" xfId="42" applyFont="1" applyFill="1" applyBorder="1" applyAlignment="1">
      <alignment horizontal="center" vertical="center"/>
    </xf>
    <xf numFmtId="14" fontId="26" fillId="0" borderId="0" xfId="42" applyNumberFormat="1" applyFont="1" applyFill="1" applyBorder="1" applyAlignment="1">
      <alignment horizontal="center" vertical="center"/>
    </xf>
    <xf numFmtId="0" fontId="28" fillId="0" borderId="0" xfId="42" applyFont="1" applyFill="1" applyBorder="1" applyAlignment="1">
      <alignment horizontal="center" vertical="center" wrapText="1"/>
    </xf>
    <xf numFmtId="0" fontId="26" fillId="0" borderId="0" xfId="42" applyFont="1" applyFill="1" applyBorder="1" applyAlignment="1">
      <alignment horizontal="left" vertical="center" wrapText="1"/>
    </xf>
    <xf numFmtId="0" fontId="26" fillId="0" borderId="15" xfId="42" applyFont="1" applyBorder="1" applyAlignment="1">
      <alignment horizontal="left" vertical="top"/>
    </xf>
    <xf numFmtId="0" fontId="25" fillId="0" borderId="15" xfId="42" applyBorder="1" applyAlignment="1">
      <alignment horizontal="left" vertical="top"/>
    </xf>
    <xf numFmtId="0" fontId="26" fillId="0" borderId="16" xfId="42" applyFont="1" applyBorder="1" applyAlignment="1">
      <alignment horizontal="center" vertical="top" wrapText="1"/>
    </xf>
    <xf numFmtId="0" fontId="26" fillId="0" borderId="17" xfId="42" applyFont="1" applyBorder="1" applyAlignment="1">
      <alignment horizontal="center" vertical="top" wrapText="1"/>
    </xf>
    <xf numFmtId="0" fontId="26" fillId="0" borderId="18" xfId="42" applyFont="1" applyBorder="1" applyAlignment="1">
      <alignment horizontal="center" vertical="top" wrapText="1"/>
    </xf>
    <xf numFmtId="0" fontId="26" fillId="0" borderId="10" xfId="42" applyFont="1" applyBorder="1" applyAlignment="1">
      <alignment horizontal="justify" vertical="center" wrapText="1"/>
    </xf>
    <xf numFmtId="0" fontId="26" fillId="0" borderId="11" xfId="42" applyFont="1" applyBorder="1" applyAlignment="1">
      <alignment horizontal="justify" vertical="center" wrapText="1"/>
    </xf>
    <xf numFmtId="0" fontId="26" fillId="0" borderId="21" xfId="42" applyFont="1" applyBorder="1" applyAlignment="1">
      <alignment horizontal="justify" vertical="center" wrapText="1"/>
    </xf>
    <xf numFmtId="0" fontId="26" fillId="0" borderId="12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22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vertical="center" wrapText="1"/>
    </xf>
    <xf numFmtId="0" fontId="26" fillId="0" borderId="14" xfId="42" applyFont="1" applyBorder="1" applyAlignment="1">
      <alignment horizontal="justify" vertical="center" wrapText="1"/>
    </xf>
    <xf numFmtId="0" fontId="26" fillId="0" borderId="23" xfId="42" applyFont="1" applyBorder="1" applyAlignment="1">
      <alignment horizontal="justify" vertical="center" wrapText="1"/>
    </xf>
    <xf numFmtId="0" fontId="29" fillId="0" borderId="0" xfId="42" applyFont="1" applyBorder="1" applyAlignment="1">
      <alignment horizontal="center"/>
    </xf>
    <xf numFmtId="0" fontId="28" fillId="35" borderId="15" xfId="42" applyFont="1" applyFill="1" applyBorder="1" applyAlignment="1">
      <alignment vertical="center"/>
    </xf>
    <xf numFmtId="0" fontId="25" fillId="0" borderId="15" xfId="42" applyBorder="1" applyAlignment="1">
      <alignment vertical="center"/>
    </xf>
    <xf numFmtId="0" fontId="28" fillId="0" borderId="11" xfId="42" applyFont="1" applyFill="1" applyBorder="1" applyAlignment="1">
      <alignment horizontal="center" vertical="center"/>
    </xf>
    <xf numFmtId="0" fontId="28" fillId="0" borderId="14" xfId="42" applyFont="1" applyFill="1" applyBorder="1" applyAlignment="1">
      <alignment horizontal="center" vertical="center"/>
    </xf>
    <xf numFmtId="0" fontId="28" fillId="35" borderId="15" xfId="42" applyFont="1" applyFill="1" applyBorder="1" applyAlignment="1">
      <alignment horizontal="center" vertical="center" wrapText="1"/>
    </xf>
    <xf numFmtId="0" fontId="24" fillId="35" borderId="15" xfId="42" applyFont="1" applyFill="1" applyBorder="1" applyAlignment="1">
      <alignment horizontal="justify" vertical="center" wrapText="1"/>
    </xf>
    <xf numFmtId="0" fontId="28" fillId="35" borderId="15" xfId="42" applyFont="1" applyFill="1" applyBorder="1" applyAlignment="1">
      <alignment horizontal="justify" vertical="center" wrapText="1"/>
    </xf>
    <xf numFmtId="0" fontId="36" fillId="39" borderId="19" xfId="0" applyFont="1" applyFill="1" applyBorder="1" applyAlignment="1">
      <alignment horizontal="center" vertical="center" wrapText="1"/>
    </xf>
    <xf numFmtId="0" fontId="36" fillId="39" borderId="59" xfId="0" applyFont="1" applyFill="1" applyBorder="1" applyAlignment="1">
      <alignment horizontal="center" vertical="center" wrapText="1"/>
    </xf>
    <xf numFmtId="0" fontId="36" fillId="39" borderId="20" xfId="0" applyFont="1" applyFill="1" applyBorder="1" applyAlignment="1">
      <alignment horizontal="center" vertical="center" wrapText="1"/>
    </xf>
    <xf numFmtId="0" fontId="37" fillId="39" borderId="19" xfId="0" applyFont="1" applyFill="1" applyBorder="1" applyAlignment="1">
      <alignment horizontal="center" vertical="center" wrapText="1"/>
    </xf>
    <xf numFmtId="0" fontId="37" fillId="39" borderId="59" xfId="0" applyFont="1" applyFill="1" applyBorder="1" applyAlignment="1">
      <alignment horizontal="center" vertical="center" wrapText="1"/>
    </xf>
    <xf numFmtId="0" fontId="37" fillId="39" borderId="20" xfId="0" applyFont="1" applyFill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1333499</xdr:colOff>
      <xdr:row>0</xdr:row>
      <xdr:rowOff>19050</xdr:rowOff>
    </xdr:from>
    <xdr:to>
      <xdr:col>12</xdr:col>
      <xdr:colOff>38100</xdr:colOff>
      <xdr:row>3</xdr:row>
      <xdr:rowOff>0</xdr:rowOff>
    </xdr:to>
    <xdr:pic>
      <xdr:nvPicPr>
        <xdr:cNvPr id="2" name="1 Imagen" descr="Descripción: C:\Users\migamez\AppData\Local\Microsoft\Windows\Temporary Internet Files\Content.Outlook\HK7VJRVP\LogoFND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49" y="19050"/>
          <a:ext cx="2714626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80" zoomScaleNormal="80" workbookViewId="0">
      <selection activeCell="S16" sqref="S16:S19"/>
    </sheetView>
  </sheetViews>
  <sheetFormatPr baseColWidth="10" defaultRowHeight="14.4" x14ac:dyDescent="0.3"/>
  <cols>
    <col min="1" max="1" width="41.88671875" style="1" customWidth="1"/>
    <col min="2" max="2" width="43.6640625" style="1" customWidth="1"/>
    <col min="3" max="3" width="13.6640625" style="1" customWidth="1"/>
    <col min="4" max="5" width="13.6640625" style="1" hidden="1" customWidth="1"/>
    <col min="6" max="6" width="16.109375" style="1" hidden="1" customWidth="1"/>
    <col min="7" max="7" width="19.44140625" style="1" customWidth="1"/>
    <col min="8" max="8" width="18.6640625" style="1" customWidth="1"/>
    <col min="9" max="9" width="18.6640625" style="1" hidden="1" customWidth="1"/>
    <col min="10" max="10" width="11.44140625" hidden="1" customWidth="1"/>
    <col min="11" max="11" width="17.5546875" hidden="1" customWidth="1"/>
    <col min="12" max="12" width="20.44140625" customWidth="1"/>
    <col min="15" max="15" width="11.6640625" bestFit="1" customWidth="1"/>
  </cols>
  <sheetData>
    <row r="1" spans="1:15" ht="15" customHeight="1" x14ac:dyDescent="0.3">
      <c r="A1" s="146" t="s">
        <v>14</v>
      </c>
      <c r="B1" s="147"/>
      <c r="C1" s="148" t="s">
        <v>15</v>
      </c>
      <c r="D1" s="2"/>
      <c r="E1" s="2"/>
      <c r="F1" s="2"/>
      <c r="G1" s="2"/>
      <c r="H1" s="3"/>
      <c r="I1" s="4"/>
      <c r="J1" s="4"/>
      <c r="L1" s="128"/>
    </row>
    <row r="2" spans="1:15" x14ac:dyDescent="0.3">
      <c r="A2" s="150" t="s">
        <v>16</v>
      </c>
      <c r="B2" s="151"/>
      <c r="C2" s="149"/>
      <c r="D2" s="5"/>
      <c r="E2" s="5"/>
      <c r="F2" s="5"/>
      <c r="G2" s="5"/>
      <c r="H2" s="4"/>
      <c r="I2" s="4"/>
      <c r="J2" s="4"/>
      <c r="L2" s="128"/>
    </row>
    <row r="3" spans="1:15" x14ac:dyDescent="0.3">
      <c r="A3" s="152" t="s">
        <v>21</v>
      </c>
      <c r="B3" s="153"/>
      <c r="C3" s="6">
        <f ca="1">TODAY()</f>
        <v>43354</v>
      </c>
      <c r="D3" s="6"/>
      <c r="E3" s="6"/>
      <c r="F3" s="6"/>
      <c r="G3" s="6"/>
      <c r="H3" s="7"/>
      <c r="I3" s="4"/>
      <c r="J3" s="4"/>
      <c r="L3" s="128"/>
    </row>
    <row r="4" spans="1:15" ht="63.75" customHeight="1" x14ac:dyDescent="0.3">
      <c r="A4" s="11" t="s">
        <v>17</v>
      </c>
      <c r="B4" s="11" t="s">
        <v>25</v>
      </c>
      <c r="C4" s="12" t="s">
        <v>18</v>
      </c>
      <c r="D4" s="19">
        <v>1</v>
      </c>
      <c r="E4" s="12" t="s">
        <v>27</v>
      </c>
      <c r="F4" s="19">
        <v>0.25</v>
      </c>
      <c r="G4" s="127" t="s">
        <v>498</v>
      </c>
      <c r="H4" s="12" t="s">
        <v>19</v>
      </c>
      <c r="I4" s="19">
        <v>1</v>
      </c>
      <c r="J4" s="12" t="s">
        <v>27</v>
      </c>
      <c r="K4" s="20">
        <v>0.3</v>
      </c>
      <c r="L4" s="127" t="s">
        <v>499</v>
      </c>
    </row>
    <row r="5" spans="1:15" ht="30" x14ac:dyDescent="0.3">
      <c r="A5" s="154" t="s">
        <v>10</v>
      </c>
      <c r="B5" s="13" t="s">
        <v>6</v>
      </c>
      <c r="C5" s="14">
        <v>3</v>
      </c>
      <c r="D5" s="14">
        <v>0.10799136069114471</v>
      </c>
      <c r="E5" s="15">
        <v>0.10799136069114471</v>
      </c>
      <c r="F5" s="15">
        <v>0.75</v>
      </c>
      <c r="G5" s="22">
        <v>0</v>
      </c>
      <c r="H5" s="16">
        <v>166859.06</v>
      </c>
      <c r="I5" s="14">
        <v>0.32142896074391913</v>
      </c>
      <c r="J5" s="17">
        <v>0.32142896074391913</v>
      </c>
      <c r="K5" s="21">
        <v>50057.718000000001</v>
      </c>
      <c r="L5" s="16">
        <v>0</v>
      </c>
      <c r="O5" s="23"/>
    </row>
    <row r="6" spans="1:15" ht="60" x14ac:dyDescent="0.3">
      <c r="A6" s="155"/>
      <c r="B6" s="13" t="s">
        <v>23</v>
      </c>
      <c r="C6" s="14">
        <v>27</v>
      </c>
      <c r="D6" s="14">
        <v>0.97192224622030232</v>
      </c>
      <c r="E6" s="15">
        <v>0.97192224622030232</v>
      </c>
      <c r="F6" s="15">
        <v>6.75</v>
      </c>
      <c r="G6" s="22">
        <v>3</v>
      </c>
      <c r="H6" s="16">
        <v>1079466.5</v>
      </c>
      <c r="I6" s="14">
        <v>2.0794303602865543</v>
      </c>
      <c r="J6" s="17">
        <v>2.0794303602865543</v>
      </c>
      <c r="K6" s="21">
        <v>323839.95</v>
      </c>
      <c r="L6" s="16">
        <v>80995</v>
      </c>
      <c r="O6" s="23"/>
    </row>
    <row r="7" spans="1:15" ht="30" x14ac:dyDescent="0.3">
      <c r="A7" s="155"/>
      <c r="B7" s="13" t="s">
        <v>22</v>
      </c>
      <c r="C7" s="14">
        <v>52</v>
      </c>
      <c r="D7" s="14">
        <v>1.8718502519798417</v>
      </c>
      <c r="E7" s="15">
        <v>1.8718502519798417</v>
      </c>
      <c r="F7" s="15">
        <v>13</v>
      </c>
      <c r="G7" s="22">
        <v>6</v>
      </c>
      <c r="H7" s="16">
        <v>8921131.3300000001</v>
      </c>
      <c r="I7" s="14">
        <v>17.185221899619457</v>
      </c>
      <c r="J7" s="17">
        <v>17.185221899619457</v>
      </c>
      <c r="K7" s="21">
        <v>2676339.3989999997</v>
      </c>
      <c r="L7" s="16">
        <v>1188000.9100000001</v>
      </c>
    </row>
    <row r="8" spans="1:15" ht="30" x14ac:dyDescent="0.3">
      <c r="A8" s="155"/>
      <c r="B8" s="13" t="s">
        <v>0</v>
      </c>
      <c r="C8" s="14">
        <v>50</v>
      </c>
      <c r="D8" s="14">
        <v>1.7998560115190785</v>
      </c>
      <c r="E8" s="15">
        <v>1.7998560115190785</v>
      </c>
      <c r="F8" s="15">
        <v>12.5</v>
      </c>
      <c r="G8" s="22">
        <v>8</v>
      </c>
      <c r="H8" s="16">
        <v>6776192.3699999992</v>
      </c>
      <c r="I8" s="14">
        <v>13.053318598882038</v>
      </c>
      <c r="J8" s="17">
        <v>13.053318598882038</v>
      </c>
      <c r="K8" s="21">
        <v>2032857.7109999997</v>
      </c>
      <c r="L8" s="16">
        <v>1099026.8700000001</v>
      </c>
    </row>
    <row r="9" spans="1:15" ht="45" x14ac:dyDescent="0.3">
      <c r="A9" s="155"/>
      <c r="B9" s="13" t="s">
        <v>26</v>
      </c>
      <c r="C9" s="14">
        <v>3</v>
      </c>
      <c r="D9" s="14">
        <v>0.10799136069114471</v>
      </c>
      <c r="E9" s="15">
        <v>0.10799136069114471</v>
      </c>
      <c r="F9" s="15">
        <v>0.75</v>
      </c>
      <c r="G9" s="22">
        <v>1</v>
      </c>
      <c r="H9" s="16">
        <v>3216000</v>
      </c>
      <c r="I9" s="14">
        <v>6.1951418026233869</v>
      </c>
      <c r="J9" s="17">
        <v>6.1951418026233869</v>
      </c>
      <c r="K9" s="21">
        <v>964800</v>
      </c>
      <c r="L9" s="16">
        <v>1000000</v>
      </c>
    </row>
    <row r="10" spans="1:15" ht="60" x14ac:dyDescent="0.3">
      <c r="A10" s="155"/>
      <c r="B10" s="13" t="s">
        <v>12</v>
      </c>
      <c r="C10" s="14">
        <v>7</v>
      </c>
      <c r="D10" s="14">
        <v>0.25197984161267101</v>
      </c>
      <c r="E10" s="15">
        <v>0.25197984161267101</v>
      </c>
      <c r="F10" s="15">
        <v>1.75</v>
      </c>
      <c r="G10" s="22">
        <v>1</v>
      </c>
      <c r="H10" s="16">
        <v>161874.02000000002</v>
      </c>
      <c r="I10" s="14">
        <v>0.3118260286258378</v>
      </c>
      <c r="J10" s="17">
        <v>0.3118260286258378</v>
      </c>
      <c r="K10" s="21">
        <v>48562.206000000006</v>
      </c>
      <c r="L10" s="16">
        <v>23124.86</v>
      </c>
    </row>
    <row r="11" spans="1:15" ht="17.399999999999999" x14ac:dyDescent="0.3">
      <c r="A11" s="155"/>
      <c r="B11" s="13" t="s">
        <v>7</v>
      </c>
      <c r="C11" s="14">
        <v>8</v>
      </c>
      <c r="D11" s="14">
        <v>0.28797696184305255</v>
      </c>
      <c r="E11" s="15">
        <v>0.28797696184305255</v>
      </c>
      <c r="F11" s="15">
        <v>2</v>
      </c>
      <c r="G11" s="22">
        <v>0</v>
      </c>
      <c r="H11" s="16">
        <v>1009252.61</v>
      </c>
      <c r="I11" s="14">
        <v>1.9441738288612431</v>
      </c>
      <c r="J11" s="17">
        <v>1.9441738288612431</v>
      </c>
      <c r="K11" s="21">
        <v>302775.783</v>
      </c>
      <c r="L11" s="16">
        <v>0</v>
      </c>
    </row>
    <row r="12" spans="1:15" ht="29.25" customHeight="1" x14ac:dyDescent="0.3">
      <c r="A12" s="155"/>
      <c r="B12" s="13" t="s">
        <v>13</v>
      </c>
      <c r="C12" s="14">
        <v>9</v>
      </c>
      <c r="D12" s="14">
        <v>0.32397408207343414</v>
      </c>
      <c r="E12" s="15">
        <v>0.32397408207343414</v>
      </c>
      <c r="F12" s="15">
        <v>2.25</v>
      </c>
      <c r="G12" s="22">
        <v>2</v>
      </c>
      <c r="H12" s="16">
        <v>87796.4</v>
      </c>
      <c r="I12" s="14">
        <v>0.16912660067159327</v>
      </c>
      <c r="J12" s="17">
        <v>0.16912660067159327</v>
      </c>
      <c r="K12" s="21">
        <v>26338.92</v>
      </c>
      <c r="L12" s="16">
        <v>19944</v>
      </c>
    </row>
    <row r="13" spans="1:15" ht="45" x14ac:dyDescent="0.3">
      <c r="A13" s="155"/>
      <c r="B13" s="13" t="s">
        <v>8</v>
      </c>
      <c r="C13" s="14">
        <v>5</v>
      </c>
      <c r="D13" s="14">
        <v>0.17998560115190784</v>
      </c>
      <c r="E13" s="15">
        <v>0.17998560115190784</v>
      </c>
      <c r="F13" s="15">
        <v>1.25</v>
      </c>
      <c r="G13" s="22">
        <v>0</v>
      </c>
      <c r="H13" s="16">
        <v>3724600</v>
      </c>
      <c r="I13" s="14">
        <v>7.1748834446676204</v>
      </c>
      <c r="J13" s="17">
        <v>7.1748834446676204</v>
      </c>
      <c r="K13" s="21">
        <v>1117380</v>
      </c>
      <c r="L13" s="16">
        <v>0</v>
      </c>
    </row>
    <row r="14" spans="1:15" ht="30" x14ac:dyDescent="0.3">
      <c r="A14" s="156"/>
      <c r="B14" s="13" t="s">
        <v>24</v>
      </c>
      <c r="C14" s="14">
        <v>95</v>
      </c>
      <c r="D14" s="14">
        <v>3.4197264218862493</v>
      </c>
      <c r="E14" s="15">
        <v>3.4197264218862493</v>
      </c>
      <c r="F14" s="15">
        <v>23.75</v>
      </c>
      <c r="G14" s="22">
        <v>12</v>
      </c>
      <c r="H14" s="16">
        <v>496570</v>
      </c>
      <c r="I14" s="14">
        <v>0.95656765078628581</v>
      </c>
      <c r="J14" s="17">
        <v>0.95656765078628581</v>
      </c>
      <c r="K14" s="21">
        <v>148971</v>
      </c>
      <c r="L14" s="16">
        <v>96580</v>
      </c>
    </row>
    <row r="15" spans="1:15" ht="31.2" x14ac:dyDescent="0.3">
      <c r="A15" s="18" t="s">
        <v>9</v>
      </c>
      <c r="B15" s="13" t="s">
        <v>1</v>
      </c>
      <c r="C15" s="14">
        <v>112</v>
      </c>
      <c r="D15" s="14">
        <v>4.0316774658027361</v>
      </c>
      <c r="E15" s="15">
        <v>4.0316774658027361</v>
      </c>
      <c r="F15" s="15">
        <v>28</v>
      </c>
      <c r="G15" s="22">
        <v>4</v>
      </c>
      <c r="H15" s="16">
        <v>6432148.7200000007</v>
      </c>
      <c r="I15" s="14">
        <v>12.390570092028145</v>
      </c>
      <c r="J15" s="17">
        <v>12.390570092028145</v>
      </c>
      <c r="K15" s="21">
        <v>1929644.6160000002</v>
      </c>
      <c r="L15" s="16">
        <v>281627.52000000002</v>
      </c>
    </row>
    <row r="16" spans="1:15" ht="30" x14ac:dyDescent="0.3">
      <c r="A16" s="154" t="s">
        <v>11</v>
      </c>
      <c r="B16" s="13" t="s">
        <v>3</v>
      </c>
      <c r="C16" s="14">
        <v>6</v>
      </c>
      <c r="D16" s="14">
        <v>0.21598272138228941</v>
      </c>
      <c r="E16" s="15">
        <v>0.21598272138228941</v>
      </c>
      <c r="F16" s="15">
        <v>1.5</v>
      </c>
      <c r="G16" s="22">
        <v>0</v>
      </c>
      <c r="H16" s="16">
        <v>222570</v>
      </c>
      <c r="I16" s="14">
        <v>0.42874773352297491</v>
      </c>
      <c r="J16" s="17">
        <v>0.42874773352297491</v>
      </c>
      <c r="K16" s="21">
        <v>66771</v>
      </c>
      <c r="L16" s="16">
        <v>0</v>
      </c>
    </row>
    <row r="17" spans="1:12" ht="30" x14ac:dyDescent="0.3">
      <c r="A17" s="155"/>
      <c r="B17" s="13" t="s">
        <v>2</v>
      </c>
      <c r="C17" s="14">
        <v>2400</v>
      </c>
      <c r="D17" s="14">
        <v>86.393088552915771</v>
      </c>
      <c r="E17" s="15">
        <v>86.393088552915771</v>
      </c>
      <c r="F17" s="15">
        <v>600</v>
      </c>
      <c r="G17" s="22">
        <v>0</v>
      </c>
      <c r="H17" s="16">
        <v>19594095.670000006</v>
      </c>
      <c r="I17" s="14">
        <v>37.745087428426281</v>
      </c>
      <c r="J17" s="17">
        <v>37.745087428426281</v>
      </c>
      <c r="K17" s="21">
        <v>5878228.7010000013</v>
      </c>
      <c r="L17" s="16">
        <v>0</v>
      </c>
    </row>
    <row r="18" spans="1:12" ht="30" x14ac:dyDescent="0.3">
      <c r="A18" s="156"/>
      <c r="B18" s="13" t="s">
        <v>4</v>
      </c>
      <c r="C18" s="14">
        <v>1</v>
      </c>
      <c r="D18" s="14">
        <v>3.5997120230381568E-2</v>
      </c>
      <c r="E18" s="15">
        <v>3.5997120230381568E-2</v>
      </c>
      <c r="F18" s="15">
        <v>0.25</v>
      </c>
      <c r="G18" s="22">
        <v>0</v>
      </c>
      <c r="H18" s="16">
        <v>23088</v>
      </c>
      <c r="I18" s="14">
        <v>4.4475570254654463E-2</v>
      </c>
      <c r="J18" s="17">
        <v>4.4475570254654463E-2</v>
      </c>
      <c r="K18" s="21">
        <v>6926.4</v>
      </c>
      <c r="L18" s="16">
        <v>0</v>
      </c>
    </row>
    <row r="19" spans="1:12" x14ac:dyDescent="0.3">
      <c r="A19" s="144" t="s">
        <v>20</v>
      </c>
      <c r="B19" s="145"/>
      <c r="C19" s="8">
        <f t="shared" ref="C19:J19" si="0">SUM(C5:C18)</f>
        <v>2778</v>
      </c>
      <c r="D19" s="8">
        <f t="shared" si="0"/>
        <v>100</v>
      </c>
      <c r="E19" s="8">
        <f t="shared" si="0"/>
        <v>100</v>
      </c>
      <c r="F19" s="8">
        <f t="shared" si="0"/>
        <v>694.5</v>
      </c>
      <c r="G19" s="8">
        <f>SUM(G5:G18)</f>
        <v>37</v>
      </c>
      <c r="H19" s="9">
        <f t="shared" si="0"/>
        <v>51911644.680000007</v>
      </c>
      <c r="I19" s="10">
        <f t="shared" si="0"/>
        <v>100</v>
      </c>
      <c r="J19" s="8">
        <f t="shared" si="0"/>
        <v>100</v>
      </c>
      <c r="K19" s="9">
        <f>SUM(K4:K18)</f>
        <v>15573493.704000002</v>
      </c>
      <c r="L19" s="9">
        <f>SUM(L5:L18)</f>
        <v>3789299.16</v>
      </c>
    </row>
    <row r="22" spans="1:12" x14ac:dyDescent="0.3">
      <c r="D22" s="1">
        <v>100</v>
      </c>
    </row>
    <row r="23" spans="1:12" x14ac:dyDescent="0.3">
      <c r="D23" s="1" t="e">
        <f>+C23*D22/C22</f>
        <v>#DIV/0!</v>
      </c>
    </row>
  </sheetData>
  <sortState ref="B5:B14">
    <sortCondition ref="B5"/>
  </sortState>
  <mergeCells count="7">
    <mergeCell ref="A19:B19"/>
    <mergeCell ref="A1:B1"/>
    <mergeCell ref="C1:C2"/>
    <mergeCell ref="A2:B2"/>
    <mergeCell ref="A3:B3"/>
    <mergeCell ref="A5:A14"/>
    <mergeCell ref="A16:A18"/>
  </mergeCells>
  <printOptions horizontalCentered="1"/>
  <pageMargins left="0.59055118110236227" right="0.59055118110236227" top="0.59055118110236227" bottom="0.59055118110236227" header="0.31496062992125984" footer="0.31496062992125984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8" transitionEvaluation="1"/>
  <dimension ref="A2:AC56"/>
  <sheetViews>
    <sheetView topLeftCell="A8" zoomScale="70" zoomScaleNormal="70" workbookViewId="0">
      <selection activeCell="M17" sqref="M17"/>
    </sheetView>
  </sheetViews>
  <sheetFormatPr baseColWidth="10" defaultColWidth="9.6640625" defaultRowHeight="12.6" x14ac:dyDescent="0.25"/>
  <cols>
    <col min="1" max="1" width="23.6640625" style="26" customWidth="1"/>
    <col min="2" max="2" width="15.44140625" style="26" customWidth="1"/>
    <col min="3" max="3" width="20.33203125" style="26" customWidth="1"/>
    <col min="4" max="4" width="80.109375" style="26" customWidth="1"/>
    <col min="5" max="5" width="20.33203125" style="26" customWidth="1"/>
    <col min="6" max="6" width="19.109375" style="26" customWidth="1"/>
    <col min="7" max="7" width="17.88671875" style="26" customWidth="1"/>
    <col min="8" max="29" width="9.6640625" style="25"/>
    <col min="30" max="256" width="9.6640625" style="26"/>
    <col min="257" max="257" width="23.6640625" style="26" customWidth="1"/>
    <col min="258" max="258" width="15.44140625" style="26" customWidth="1"/>
    <col min="259" max="259" width="20.33203125" style="26" customWidth="1"/>
    <col min="260" max="260" width="80.109375" style="26" customWidth="1"/>
    <col min="261" max="261" width="20.33203125" style="26" customWidth="1"/>
    <col min="262" max="262" width="19.109375" style="26" customWidth="1"/>
    <col min="263" max="263" width="17.88671875" style="26" customWidth="1"/>
    <col min="264" max="512" width="9.6640625" style="26"/>
    <col min="513" max="513" width="23.6640625" style="26" customWidth="1"/>
    <col min="514" max="514" width="15.44140625" style="26" customWidth="1"/>
    <col min="515" max="515" width="20.33203125" style="26" customWidth="1"/>
    <col min="516" max="516" width="80.109375" style="26" customWidth="1"/>
    <col min="517" max="517" width="20.33203125" style="26" customWidth="1"/>
    <col min="518" max="518" width="19.109375" style="26" customWidth="1"/>
    <col min="519" max="519" width="17.88671875" style="26" customWidth="1"/>
    <col min="520" max="768" width="9.6640625" style="26"/>
    <col min="769" max="769" width="23.6640625" style="26" customWidth="1"/>
    <col min="770" max="770" width="15.44140625" style="26" customWidth="1"/>
    <col min="771" max="771" width="20.33203125" style="26" customWidth="1"/>
    <col min="772" max="772" width="80.109375" style="26" customWidth="1"/>
    <col min="773" max="773" width="20.33203125" style="26" customWidth="1"/>
    <col min="774" max="774" width="19.109375" style="26" customWidth="1"/>
    <col min="775" max="775" width="17.88671875" style="26" customWidth="1"/>
    <col min="776" max="1024" width="9.6640625" style="26"/>
    <col min="1025" max="1025" width="23.6640625" style="26" customWidth="1"/>
    <col min="1026" max="1026" width="15.44140625" style="26" customWidth="1"/>
    <col min="1027" max="1027" width="20.33203125" style="26" customWidth="1"/>
    <col min="1028" max="1028" width="80.109375" style="26" customWidth="1"/>
    <col min="1029" max="1029" width="20.33203125" style="26" customWidth="1"/>
    <col min="1030" max="1030" width="19.109375" style="26" customWidth="1"/>
    <col min="1031" max="1031" width="17.88671875" style="26" customWidth="1"/>
    <col min="1032" max="1280" width="9.6640625" style="26"/>
    <col min="1281" max="1281" width="23.6640625" style="26" customWidth="1"/>
    <col min="1282" max="1282" width="15.44140625" style="26" customWidth="1"/>
    <col min="1283" max="1283" width="20.33203125" style="26" customWidth="1"/>
    <col min="1284" max="1284" width="80.109375" style="26" customWidth="1"/>
    <col min="1285" max="1285" width="20.33203125" style="26" customWidth="1"/>
    <col min="1286" max="1286" width="19.109375" style="26" customWidth="1"/>
    <col min="1287" max="1287" width="17.88671875" style="26" customWidth="1"/>
    <col min="1288" max="1536" width="9.6640625" style="26"/>
    <col min="1537" max="1537" width="23.6640625" style="26" customWidth="1"/>
    <col min="1538" max="1538" width="15.44140625" style="26" customWidth="1"/>
    <col min="1539" max="1539" width="20.33203125" style="26" customWidth="1"/>
    <col min="1540" max="1540" width="80.109375" style="26" customWidth="1"/>
    <col min="1541" max="1541" width="20.33203125" style="26" customWidth="1"/>
    <col min="1542" max="1542" width="19.109375" style="26" customWidth="1"/>
    <col min="1543" max="1543" width="17.88671875" style="26" customWidth="1"/>
    <col min="1544" max="1792" width="9.6640625" style="26"/>
    <col min="1793" max="1793" width="23.6640625" style="26" customWidth="1"/>
    <col min="1794" max="1794" width="15.44140625" style="26" customWidth="1"/>
    <col min="1795" max="1795" width="20.33203125" style="26" customWidth="1"/>
    <col min="1796" max="1796" width="80.109375" style="26" customWidth="1"/>
    <col min="1797" max="1797" width="20.33203125" style="26" customWidth="1"/>
    <col min="1798" max="1798" width="19.109375" style="26" customWidth="1"/>
    <col min="1799" max="1799" width="17.88671875" style="26" customWidth="1"/>
    <col min="1800" max="2048" width="9.6640625" style="26"/>
    <col min="2049" max="2049" width="23.6640625" style="26" customWidth="1"/>
    <col min="2050" max="2050" width="15.44140625" style="26" customWidth="1"/>
    <col min="2051" max="2051" width="20.33203125" style="26" customWidth="1"/>
    <col min="2052" max="2052" width="80.109375" style="26" customWidth="1"/>
    <col min="2053" max="2053" width="20.33203125" style="26" customWidth="1"/>
    <col min="2054" max="2054" width="19.109375" style="26" customWidth="1"/>
    <col min="2055" max="2055" width="17.88671875" style="26" customWidth="1"/>
    <col min="2056" max="2304" width="9.6640625" style="26"/>
    <col min="2305" max="2305" width="23.6640625" style="26" customWidth="1"/>
    <col min="2306" max="2306" width="15.44140625" style="26" customWidth="1"/>
    <col min="2307" max="2307" width="20.33203125" style="26" customWidth="1"/>
    <col min="2308" max="2308" width="80.109375" style="26" customWidth="1"/>
    <col min="2309" max="2309" width="20.33203125" style="26" customWidth="1"/>
    <col min="2310" max="2310" width="19.109375" style="26" customWidth="1"/>
    <col min="2311" max="2311" width="17.88671875" style="26" customWidth="1"/>
    <col min="2312" max="2560" width="9.6640625" style="26"/>
    <col min="2561" max="2561" width="23.6640625" style="26" customWidth="1"/>
    <col min="2562" max="2562" width="15.44140625" style="26" customWidth="1"/>
    <col min="2563" max="2563" width="20.33203125" style="26" customWidth="1"/>
    <col min="2564" max="2564" width="80.109375" style="26" customWidth="1"/>
    <col min="2565" max="2565" width="20.33203125" style="26" customWidth="1"/>
    <col min="2566" max="2566" width="19.109375" style="26" customWidth="1"/>
    <col min="2567" max="2567" width="17.88671875" style="26" customWidth="1"/>
    <col min="2568" max="2816" width="9.6640625" style="26"/>
    <col min="2817" max="2817" width="23.6640625" style="26" customWidth="1"/>
    <col min="2818" max="2818" width="15.44140625" style="26" customWidth="1"/>
    <col min="2819" max="2819" width="20.33203125" style="26" customWidth="1"/>
    <col min="2820" max="2820" width="80.109375" style="26" customWidth="1"/>
    <col min="2821" max="2821" width="20.33203125" style="26" customWidth="1"/>
    <col min="2822" max="2822" width="19.109375" style="26" customWidth="1"/>
    <col min="2823" max="2823" width="17.88671875" style="26" customWidth="1"/>
    <col min="2824" max="3072" width="9.6640625" style="26"/>
    <col min="3073" max="3073" width="23.6640625" style="26" customWidth="1"/>
    <col min="3074" max="3074" width="15.44140625" style="26" customWidth="1"/>
    <col min="3075" max="3075" width="20.33203125" style="26" customWidth="1"/>
    <col min="3076" max="3076" width="80.109375" style="26" customWidth="1"/>
    <col min="3077" max="3077" width="20.33203125" style="26" customWidth="1"/>
    <col min="3078" max="3078" width="19.109375" style="26" customWidth="1"/>
    <col min="3079" max="3079" width="17.88671875" style="26" customWidth="1"/>
    <col min="3080" max="3328" width="9.6640625" style="26"/>
    <col min="3329" max="3329" width="23.6640625" style="26" customWidth="1"/>
    <col min="3330" max="3330" width="15.44140625" style="26" customWidth="1"/>
    <col min="3331" max="3331" width="20.33203125" style="26" customWidth="1"/>
    <col min="3332" max="3332" width="80.109375" style="26" customWidth="1"/>
    <col min="3333" max="3333" width="20.33203125" style="26" customWidth="1"/>
    <col min="3334" max="3334" width="19.109375" style="26" customWidth="1"/>
    <col min="3335" max="3335" width="17.88671875" style="26" customWidth="1"/>
    <col min="3336" max="3584" width="9.6640625" style="26"/>
    <col min="3585" max="3585" width="23.6640625" style="26" customWidth="1"/>
    <col min="3586" max="3586" width="15.44140625" style="26" customWidth="1"/>
    <col min="3587" max="3587" width="20.33203125" style="26" customWidth="1"/>
    <col min="3588" max="3588" width="80.109375" style="26" customWidth="1"/>
    <col min="3589" max="3589" width="20.33203125" style="26" customWidth="1"/>
    <col min="3590" max="3590" width="19.109375" style="26" customWidth="1"/>
    <col min="3591" max="3591" width="17.88671875" style="26" customWidth="1"/>
    <col min="3592" max="3840" width="9.6640625" style="26"/>
    <col min="3841" max="3841" width="23.6640625" style="26" customWidth="1"/>
    <col min="3842" max="3842" width="15.44140625" style="26" customWidth="1"/>
    <col min="3843" max="3843" width="20.33203125" style="26" customWidth="1"/>
    <col min="3844" max="3844" width="80.109375" style="26" customWidth="1"/>
    <col min="3845" max="3845" width="20.33203125" style="26" customWidth="1"/>
    <col min="3846" max="3846" width="19.109375" style="26" customWidth="1"/>
    <col min="3847" max="3847" width="17.88671875" style="26" customWidth="1"/>
    <col min="3848" max="4096" width="9.6640625" style="26"/>
    <col min="4097" max="4097" width="23.6640625" style="26" customWidth="1"/>
    <col min="4098" max="4098" width="15.44140625" style="26" customWidth="1"/>
    <col min="4099" max="4099" width="20.33203125" style="26" customWidth="1"/>
    <col min="4100" max="4100" width="80.109375" style="26" customWidth="1"/>
    <col min="4101" max="4101" width="20.33203125" style="26" customWidth="1"/>
    <col min="4102" max="4102" width="19.109375" style="26" customWidth="1"/>
    <col min="4103" max="4103" width="17.88671875" style="26" customWidth="1"/>
    <col min="4104" max="4352" width="9.6640625" style="26"/>
    <col min="4353" max="4353" width="23.6640625" style="26" customWidth="1"/>
    <col min="4354" max="4354" width="15.44140625" style="26" customWidth="1"/>
    <col min="4355" max="4355" width="20.33203125" style="26" customWidth="1"/>
    <col min="4356" max="4356" width="80.109375" style="26" customWidth="1"/>
    <col min="4357" max="4357" width="20.33203125" style="26" customWidth="1"/>
    <col min="4358" max="4358" width="19.109375" style="26" customWidth="1"/>
    <col min="4359" max="4359" width="17.88671875" style="26" customWidth="1"/>
    <col min="4360" max="4608" width="9.6640625" style="26"/>
    <col min="4609" max="4609" width="23.6640625" style="26" customWidth="1"/>
    <col min="4610" max="4610" width="15.44140625" style="26" customWidth="1"/>
    <col min="4611" max="4611" width="20.33203125" style="26" customWidth="1"/>
    <col min="4612" max="4612" width="80.109375" style="26" customWidth="1"/>
    <col min="4613" max="4613" width="20.33203125" style="26" customWidth="1"/>
    <col min="4614" max="4614" width="19.109375" style="26" customWidth="1"/>
    <col min="4615" max="4615" width="17.88671875" style="26" customWidth="1"/>
    <col min="4616" max="4864" width="9.6640625" style="26"/>
    <col min="4865" max="4865" width="23.6640625" style="26" customWidth="1"/>
    <col min="4866" max="4866" width="15.44140625" style="26" customWidth="1"/>
    <col min="4867" max="4867" width="20.33203125" style="26" customWidth="1"/>
    <col min="4868" max="4868" width="80.109375" style="26" customWidth="1"/>
    <col min="4869" max="4869" width="20.33203125" style="26" customWidth="1"/>
    <col min="4870" max="4870" width="19.109375" style="26" customWidth="1"/>
    <col min="4871" max="4871" width="17.88671875" style="26" customWidth="1"/>
    <col min="4872" max="5120" width="9.6640625" style="26"/>
    <col min="5121" max="5121" width="23.6640625" style="26" customWidth="1"/>
    <col min="5122" max="5122" width="15.44140625" style="26" customWidth="1"/>
    <col min="5123" max="5123" width="20.33203125" style="26" customWidth="1"/>
    <col min="5124" max="5124" width="80.109375" style="26" customWidth="1"/>
    <col min="5125" max="5125" width="20.33203125" style="26" customWidth="1"/>
    <col min="5126" max="5126" width="19.109375" style="26" customWidth="1"/>
    <col min="5127" max="5127" width="17.88671875" style="26" customWidth="1"/>
    <col min="5128" max="5376" width="9.6640625" style="26"/>
    <col min="5377" max="5377" width="23.6640625" style="26" customWidth="1"/>
    <col min="5378" max="5378" width="15.44140625" style="26" customWidth="1"/>
    <col min="5379" max="5379" width="20.33203125" style="26" customWidth="1"/>
    <col min="5380" max="5380" width="80.109375" style="26" customWidth="1"/>
    <col min="5381" max="5381" width="20.33203125" style="26" customWidth="1"/>
    <col min="5382" max="5382" width="19.109375" style="26" customWidth="1"/>
    <col min="5383" max="5383" width="17.88671875" style="26" customWidth="1"/>
    <col min="5384" max="5632" width="9.6640625" style="26"/>
    <col min="5633" max="5633" width="23.6640625" style="26" customWidth="1"/>
    <col min="5634" max="5634" width="15.44140625" style="26" customWidth="1"/>
    <col min="5635" max="5635" width="20.33203125" style="26" customWidth="1"/>
    <col min="5636" max="5636" width="80.109375" style="26" customWidth="1"/>
    <col min="5637" max="5637" width="20.33203125" style="26" customWidth="1"/>
    <col min="5638" max="5638" width="19.109375" style="26" customWidth="1"/>
    <col min="5639" max="5639" width="17.88671875" style="26" customWidth="1"/>
    <col min="5640" max="5888" width="9.6640625" style="26"/>
    <col min="5889" max="5889" width="23.6640625" style="26" customWidth="1"/>
    <col min="5890" max="5890" width="15.44140625" style="26" customWidth="1"/>
    <col min="5891" max="5891" width="20.33203125" style="26" customWidth="1"/>
    <col min="5892" max="5892" width="80.109375" style="26" customWidth="1"/>
    <col min="5893" max="5893" width="20.33203125" style="26" customWidth="1"/>
    <col min="5894" max="5894" width="19.109375" style="26" customWidth="1"/>
    <col min="5895" max="5895" width="17.88671875" style="26" customWidth="1"/>
    <col min="5896" max="6144" width="9.6640625" style="26"/>
    <col min="6145" max="6145" width="23.6640625" style="26" customWidth="1"/>
    <col min="6146" max="6146" width="15.44140625" style="26" customWidth="1"/>
    <col min="6147" max="6147" width="20.33203125" style="26" customWidth="1"/>
    <col min="6148" max="6148" width="80.109375" style="26" customWidth="1"/>
    <col min="6149" max="6149" width="20.33203125" style="26" customWidth="1"/>
    <col min="6150" max="6150" width="19.109375" style="26" customWidth="1"/>
    <col min="6151" max="6151" width="17.88671875" style="26" customWidth="1"/>
    <col min="6152" max="6400" width="9.6640625" style="26"/>
    <col min="6401" max="6401" width="23.6640625" style="26" customWidth="1"/>
    <col min="6402" max="6402" width="15.44140625" style="26" customWidth="1"/>
    <col min="6403" max="6403" width="20.33203125" style="26" customWidth="1"/>
    <col min="6404" max="6404" width="80.109375" style="26" customWidth="1"/>
    <col min="6405" max="6405" width="20.33203125" style="26" customWidth="1"/>
    <col min="6406" max="6406" width="19.109375" style="26" customWidth="1"/>
    <col min="6407" max="6407" width="17.88671875" style="26" customWidth="1"/>
    <col min="6408" max="6656" width="9.6640625" style="26"/>
    <col min="6657" max="6657" width="23.6640625" style="26" customWidth="1"/>
    <col min="6658" max="6658" width="15.44140625" style="26" customWidth="1"/>
    <col min="6659" max="6659" width="20.33203125" style="26" customWidth="1"/>
    <col min="6660" max="6660" width="80.109375" style="26" customWidth="1"/>
    <col min="6661" max="6661" width="20.33203125" style="26" customWidth="1"/>
    <col min="6662" max="6662" width="19.109375" style="26" customWidth="1"/>
    <col min="6663" max="6663" width="17.88671875" style="26" customWidth="1"/>
    <col min="6664" max="6912" width="9.6640625" style="26"/>
    <col min="6913" max="6913" width="23.6640625" style="26" customWidth="1"/>
    <col min="6914" max="6914" width="15.44140625" style="26" customWidth="1"/>
    <col min="6915" max="6915" width="20.33203125" style="26" customWidth="1"/>
    <col min="6916" max="6916" width="80.109375" style="26" customWidth="1"/>
    <col min="6917" max="6917" width="20.33203125" style="26" customWidth="1"/>
    <col min="6918" max="6918" width="19.109375" style="26" customWidth="1"/>
    <col min="6919" max="6919" width="17.88671875" style="26" customWidth="1"/>
    <col min="6920" max="7168" width="9.6640625" style="26"/>
    <col min="7169" max="7169" width="23.6640625" style="26" customWidth="1"/>
    <col min="7170" max="7170" width="15.44140625" style="26" customWidth="1"/>
    <col min="7171" max="7171" width="20.33203125" style="26" customWidth="1"/>
    <col min="7172" max="7172" width="80.109375" style="26" customWidth="1"/>
    <col min="7173" max="7173" width="20.33203125" style="26" customWidth="1"/>
    <col min="7174" max="7174" width="19.109375" style="26" customWidth="1"/>
    <col min="7175" max="7175" width="17.88671875" style="26" customWidth="1"/>
    <col min="7176" max="7424" width="9.6640625" style="26"/>
    <col min="7425" max="7425" width="23.6640625" style="26" customWidth="1"/>
    <col min="7426" max="7426" width="15.44140625" style="26" customWidth="1"/>
    <col min="7427" max="7427" width="20.33203125" style="26" customWidth="1"/>
    <col min="7428" max="7428" width="80.109375" style="26" customWidth="1"/>
    <col min="7429" max="7429" width="20.33203125" style="26" customWidth="1"/>
    <col min="7430" max="7430" width="19.109375" style="26" customWidth="1"/>
    <col min="7431" max="7431" width="17.88671875" style="26" customWidth="1"/>
    <col min="7432" max="7680" width="9.6640625" style="26"/>
    <col min="7681" max="7681" width="23.6640625" style="26" customWidth="1"/>
    <col min="7682" max="7682" width="15.44140625" style="26" customWidth="1"/>
    <col min="7683" max="7683" width="20.33203125" style="26" customWidth="1"/>
    <col min="7684" max="7684" width="80.109375" style="26" customWidth="1"/>
    <col min="7685" max="7685" width="20.33203125" style="26" customWidth="1"/>
    <col min="7686" max="7686" width="19.109375" style="26" customWidth="1"/>
    <col min="7687" max="7687" width="17.88671875" style="26" customWidth="1"/>
    <col min="7688" max="7936" width="9.6640625" style="26"/>
    <col min="7937" max="7937" width="23.6640625" style="26" customWidth="1"/>
    <col min="7938" max="7938" width="15.44140625" style="26" customWidth="1"/>
    <col min="7939" max="7939" width="20.33203125" style="26" customWidth="1"/>
    <col min="7940" max="7940" width="80.109375" style="26" customWidth="1"/>
    <col min="7941" max="7941" width="20.33203125" style="26" customWidth="1"/>
    <col min="7942" max="7942" width="19.109375" style="26" customWidth="1"/>
    <col min="7943" max="7943" width="17.88671875" style="26" customWidth="1"/>
    <col min="7944" max="8192" width="9.6640625" style="26"/>
    <col min="8193" max="8193" width="23.6640625" style="26" customWidth="1"/>
    <col min="8194" max="8194" width="15.44140625" style="26" customWidth="1"/>
    <col min="8195" max="8195" width="20.33203125" style="26" customWidth="1"/>
    <col min="8196" max="8196" width="80.109375" style="26" customWidth="1"/>
    <col min="8197" max="8197" width="20.33203125" style="26" customWidth="1"/>
    <col min="8198" max="8198" width="19.109375" style="26" customWidth="1"/>
    <col min="8199" max="8199" width="17.88671875" style="26" customWidth="1"/>
    <col min="8200" max="8448" width="9.6640625" style="26"/>
    <col min="8449" max="8449" width="23.6640625" style="26" customWidth="1"/>
    <col min="8450" max="8450" width="15.44140625" style="26" customWidth="1"/>
    <col min="8451" max="8451" width="20.33203125" style="26" customWidth="1"/>
    <col min="8452" max="8452" width="80.109375" style="26" customWidth="1"/>
    <col min="8453" max="8453" width="20.33203125" style="26" customWidth="1"/>
    <col min="8454" max="8454" width="19.109375" style="26" customWidth="1"/>
    <col min="8455" max="8455" width="17.88671875" style="26" customWidth="1"/>
    <col min="8456" max="8704" width="9.6640625" style="26"/>
    <col min="8705" max="8705" width="23.6640625" style="26" customWidth="1"/>
    <col min="8706" max="8706" width="15.44140625" style="26" customWidth="1"/>
    <col min="8707" max="8707" width="20.33203125" style="26" customWidth="1"/>
    <col min="8708" max="8708" width="80.109375" style="26" customWidth="1"/>
    <col min="8709" max="8709" width="20.33203125" style="26" customWidth="1"/>
    <col min="8710" max="8710" width="19.109375" style="26" customWidth="1"/>
    <col min="8711" max="8711" width="17.88671875" style="26" customWidth="1"/>
    <col min="8712" max="8960" width="9.6640625" style="26"/>
    <col min="8961" max="8961" width="23.6640625" style="26" customWidth="1"/>
    <col min="8962" max="8962" width="15.44140625" style="26" customWidth="1"/>
    <col min="8963" max="8963" width="20.33203125" style="26" customWidth="1"/>
    <col min="8964" max="8964" width="80.109375" style="26" customWidth="1"/>
    <col min="8965" max="8965" width="20.33203125" style="26" customWidth="1"/>
    <col min="8966" max="8966" width="19.109375" style="26" customWidth="1"/>
    <col min="8967" max="8967" width="17.88671875" style="26" customWidth="1"/>
    <col min="8968" max="9216" width="9.6640625" style="26"/>
    <col min="9217" max="9217" width="23.6640625" style="26" customWidth="1"/>
    <col min="9218" max="9218" width="15.44140625" style="26" customWidth="1"/>
    <col min="9219" max="9219" width="20.33203125" style="26" customWidth="1"/>
    <col min="9220" max="9220" width="80.109375" style="26" customWidth="1"/>
    <col min="9221" max="9221" width="20.33203125" style="26" customWidth="1"/>
    <col min="9222" max="9222" width="19.109375" style="26" customWidth="1"/>
    <col min="9223" max="9223" width="17.88671875" style="26" customWidth="1"/>
    <col min="9224" max="9472" width="9.6640625" style="26"/>
    <col min="9473" max="9473" width="23.6640625" style="26" customWidth="1"/>
    <col min="9474" max="9474" width="15.44140625" style="26" customWidth="1"/>
    <col min="9475" max="9475" width="20.33203125" style="26" customWidth="1"/>
    <col min="9476" max="9476" width="80.109375" style="26" customWidth="1"/>
    <col min="9477" max="9477" width="20.33203125" style="26" customWidth="1"/>
    <col min="9478" max="9478" width="19.109375" style="26" customWidth="1"/>
    <col min="9479" max="9479" width="17.88671875" style="26" customWidth="1"/>
    <col min="9480" max="9728" width="9.6640625" style="26"/>
    <col min="9729" max="9729" width="23.6640625" style="26" customWidth="1"/>
    <col min="9730" max="9730" width="15.44140625" style="26" customWidth="1"/>
    <col min="9731" max="9731" width="20.33203125" style="26" customWidth="1"/>
    <col min="9732" max="9732" width="80.109375" style="26" customWidth="1"/>
    <col min="9733" max="9733" width="20.33203125" style="26" customWidth="1"/>
    <col min="9734" max="9734" width="19.109375" style="26" customWidth="1"/>
    <col min="9735" max="9735" width="17.88671875" style="26" customWidth="1"/>
    <col min="9736" max="9984" width="9.6640625" style="26"/>
    <col min="9985" max="9985" width="23.6640625" style="26" customWidth="1"/>
    <col min="9986" max="9986" width="15.44140625" style="26" customWidth="1"/>
    <col min="9987" max="9987" width="20.33203125" style="26" customWidth="1"/>
    <col min="9988" max="9988" width="80.109375" style="26" customWidth="1"/>
    <col min="9989" max="9989" width="20.33203125" style="26" customWidth="1"/>
    <col min="9990" max="9990" width="19.109375" style="26" customWidth="1"/>
    <col min="9991" max="9991" width="17.88671875" style="26" customWidth="1"/>
    <col min="9992" max="10240" width="9.6640625" style="26"/>
    <col min="10241" max="10241" width="23.6640625" style="26" customWidth="1"/>
    <col min="10242" max="10242" width="15.44140625" style="26" customWidth="1"/>
    <col min="10243" max="10243" width="20.33203125" style="26" customWidth="1"/>
    <col min="10244" max="10244" width="80.109375" style="26" customWidth="1"/>
    <col min="10245" max="10245" width="20.33203125" style="26" customWidth="1"/>
    <col min="10246" max="10246" width="19.109375" style="26" customWidth="1"/>
    <col min="10247" max="10247" width="17.88671875" style="26" customWidth="1"/>
    <col min="10248" max="10496" width="9.6640625" style="26"/>
    <col min="10497" max="10497" width="23.6640625" style="26" customWidth="1"/>
    <col min="10498" max="10498" width="15.44140625" style="26" customWidth="1"/>
    <col min="10499" max="10499" width="20.33203125" style="26" customWidth="1"/>
    <col min="10500" max="10500" width="80.109375" style="26" customWidth="1"/>
    <col min="10501" max="10501" width="20.33203125" style="26" customWidth="1"/>
    <col min="10502" max="10502" width="19.109375" style="26" customWidth="1"/>
    <col min="10503" max="10503" width="17.88671875" style="26" customWidth="1"/>
    <col min="10504" max="10752" width="9.6640625" style="26"/>
    <col min="10753" max="10753" width="23.6640625" style="26" customWidth="1"/>
    <col min="10754" max="10754" width="15.44140625" style="26" customWidth="1"/>
    <col min="10755" max="10755" width="20.33203125" style="26" customWidth="1"/>
    <col min="10756" max="10756" width="80.109375" style="26" customWidth="1"/>
    <col min="10757" max="10757" width="20.33203125" style="26" customWidth="1"/>
    <col min="10758" max="10758" width="19.109375" style="26" customWidth="1"/>
    <col min="10759" max="10759" width="17.88671875" style="26" customWidth="1"/>
    <col min="10760" max="11008" width="9.6640625" style="26"/>
    <col min="11009" max="11009" width="23.6640625" style="26" customWidth="1"/>
    <col min="11010" max="11010" width="15.44140625" style="26" customWidth="1"/>
    <col min="11011" max="11011" width="20.33203125" style="26" customWidth="1"/>
    <col min="11012" max="11012" width="80.109375" style="26" customWidth="1"/>
    <col min="11013" max="11013" width="20.33203125" style="26" customWidth="1"/>
    <col min="11014" max="11014" width="19.109375" style="26" customWidth="1"/>
    <col min="11015" max="11015" width="17.88671875" style="26" customWidth="1"/>
    <col min="11016" max="11264" width="9.6640625" style="26"/>
    <col min="11265" max="11265" width="23.6640625" style="26" customWidth="1"/>
    <col min="11266" max="11266" width="15.44140625" style="26" customWidth="1"/>
    <col min="11267" max="11267" width="20.33203125" style="26" customWidth="1"/>
    <col min="11268" max="11268" width="80.109375" style="26" customWidth="1"/>
    <col min="11269" max="11269" width="20.33203125" style="26" customWidth="1"/>
    <col min="11270" max="11270" width="19.109375" style="26" customWidth="1"/>
    <col min="11271" max="11271" width="17.88671875" style="26" customWidth="1"/>
    <col min="11272" max="11520" width="9.6640625" style="26"/>
    <col min="11521" max="11521" width="23.6640625" style="26" customWidth="1"/>
    <col min="11522" max="11522" width="15.44140625" style="26" customWidth="1"/>
    <col min="11523" max="11523" width="20.33203125" style="26" customWidth="1"/>
    <col min="11524" max="11524" width="80.109375" style="26" customWidth="1"/>
    <col min="11525" max="11525" width="20.33203125" style="26" customWidth="1"/>
    <col min="11526" max="11526" width="19.109375" style="26" customWidth="1"/>
    <col min="11527" max="11527" width="17.88671875" style="26" customWidth="1"/>
    <col min="11528" max="11776" width="9.6640625" style="26"/>
    <col min="11777" max="11777" width="23.6640625" style="26" customWidth="1"/>
    <col min="11778" max="11778" width="15.44140625" style="26" customWidth="1"/>
    <col min="11779" max="11779" width="20.33203125" style="26" customWidth="1"/>
    <col min="11780" max="11780" width="80.109375" style="26" customWidth="1"/>
    <col min="11781" max="11781" width="20.33203125" style="26" customWidth="1"/>
    <col min="11782" max="11782" width="19.109375" style="26" customWidth="1"/>
    <col min="11783" max="11783" width="17.88671875" style="26" customWidth="1"/>
    <col min="11784" max="12032" width="9.6640625" style="26"/>
    <col min="12033" max="12033" width="23.6640625" style="26" customWidth="1"/>
    <col min="12034" max="12034" width="15.44140625" style="26" customWidth="1"/>
    <col min="12035" max="12035" width="20.33203125" style="26" customWidth="1"/>
    <col min="12036" max="12036" width="80.109375" style="26" customWidth="1"/>
    <col min="12037" max="12037" width="20.33203125" style="26" customWidth="1"/>
    <col min="12038" max="12038" width="19.109375" style="26" customWidth="1"/>
    <col min="12039" max="12039" width="17.88671875" style="26" customWidth="1"/>
    <col min="12040" max="12288" width="9.6640625" style="26"/>
    <col min="12289" max="12289" width="23.6640625" style="26" customWidth="1"/>
    <col min="12290" max="12290" width="15.44140625" style="26" customWidth="1"/>
    <col min="12291" max="12291" width="20.33203125" style="26" customWidth="1"/>
    <col min="12292" max="12292" width="80.109375" style="26" customWidth="1"/>
    <col min="12293" max="12293" width="20.33203125" style="26" customWidth="1"/>
    <col min="12294" max="12294" width="19.109375" style="26" customWidth="1"/>
    <col min="12295" max="12295" width="17.88671875" style="26" customWidth="1"/>
    <col min="12296" max="12544" width="9.6640625" style="26"/>
    <col min="12545" max="12545" width="23.6640625" style="26" customWidth="1"/>
    <col min="12546" max="12546" width="15.44140625" style="26" customWidth="1"/>
    <col min="12547" max="12547" width="20.33203125" style="26" customWidth="1"/>
    <col min="12548" max="12548" width="80.109375" style="26" customWidth="1"/>
    <col min="12549" max="12549" width="20.33203125" style="26" customWidth="1"/>
    <col min="12550" max="12550" width="19.109375" style="26" customWidth="1"/>
    <col min="12551" max="12551" width="17.88671875" style="26" customWidth="1"/>
    <col min="12552" max="12800" width="9.6640625" style="26"/>
    <col min="12801" max="12801" width="23.6640625" style="26" customWidth="1"/>
    <col min="12802" max="12802" width="15.44140625" style="26" customWidth="1"/>
    <col min="12803" max="12803" width="20.33203125" style="26" customWidth="1"/>
    <col min="12804" max="12804" width="80.109375" style="26" customWidth="1"/>
    <col min="12805" max="12805" width="20.33203125" style="26" customWidth="1"/>
    <col min="12806" max="12806" width="19.109375" style="26" customWidth="1"/>
    <col min="12807" max="12807" width="17.88671875" style="26" customWidth="1"/>
    <col min="12808" max="13056" width="9.6640625" style="26"/>
    <col min="13057" max="13057" width="23.6640625" style="26" customWidth="1"/>
    <col min="13058" max="13058" width="15.44140625" style="26" customWidth="1"/>
    <col min="13059" max="13059" width="20.33203125" style="26" customWidth="1"/>
    <col min="13060" max="13060" width="80.109375" style="26" customWidth="1"/>
    <col min="13061" max="13061" width="20.33203125" style="26" customWidth="1"/>
    <col min="13062" max="13062" width="19.109375" style="26" customWidth="1"/>
    <col min="13063" max="13063" width="17.88671875" style="26" customWidth="1"/>
    <col min="13064" max="13312" width="9.6640625" style="26"/>
    <col min="13313" max="13313" width="23.6640625" style="26" customWidth="1"/>
    <col min="13314" max="13314" width="15.44140625" style="26" customWidth="1"/>
    <col min="13315" max="13315" width="20.33203125" style="26" customWidth="1"/>
    <col min="13316" max="13316" width="80.109375" style="26" customWidth="1"/>
    <col min="13317" max="13317" width="20.33203125" style="26" customWidth="1"/>
    <col min="13318" max="13318" width="19.109375" style="26" customWidth="1"/>
    <col min="13319" max="13319" width="17.88671875" style="26" customWidth="1"/>
    <col min="13320" max="13568" width="9.6640625" style="26"/>
    <col min="13569" max="13569" width="23.6640625" style="26" customWidth="1"/>
    <col min="13570" max="13570" width="15.44140625" style="26" customWidth="1"/>
    <col min="13571" max="13571" width="20.33203125" style="26" customWidth="1"/>
    <col min="13572" max="13572" width="80.109375" style="26" customWidth="1"/>
    <col min="13573" max="13573" width="20.33203125" style="26" customWidth="1"/>
    <col min="13574" max="13574" width="19.109375" style="26" customWidth="1"/>
    <col min="13575" max="13575" width="17.88671875" style="26" customWidth="1"/>
    <col min="13576" max="13824" width="9.6640625" style="26"/>
    <col min="13825" max="13825" width="23.6640625" style="26" customWidth="1"/>
    <col min="13826" max="13826" width="15.44140625" style="26" customWidth="1"/>
    <col min="13827" max="13827" width="20.33203125" style="26" customWidth="1"/>
    <col min="13828" max="13828" width="80.109375" style="26" customWidth="1"/>
    <col min="13829" max="13829" width="20.33203125" style="26" customWidth="1"/>
    <col min="13830" max="13830" width="19.109375" style="26" customWidth="1"/>
    <col min="13831" max="13831" width="17.88671875" style="26" customWidth="1"/>
    <col min="13832" max="14080" width="9.6640625" style="26"/>
    <col min="14081" max="14081" width="23.6640625" style="26" customWidth="1"/>
    <col min="14082" max="14082" width="15.44140625" style="26" customWidth="1"/>
    <col min="14083" max="14083" width="20.33203125" style="26" customWidth="1"/>
    <col min="14084" max="14084" width="80.109375" style="26" customWidth="1"/>
    <col min="14085" max="14085" width="20.33203125" style="26" customWidth="1"/>
    <col min="14086" max="14086" width="19.109375" style="26" customWidth="1"/>
    <col min="14087" max="14087" width="17.88671875" style="26" customWidth="1"/>
    <col min="14088" max="14336" width="9.6640625" style="26"/>
    <col min="14337" max="14337" width="23.6640625" style="26" customWidth="1"/>
    <col min="14338" max="14338" width="15.44140625" style="26" customWidth="1"/>
    <col min="14339" max="14339" width="20.33203125" style="26" customWidth="1"/>
    <col min="14340" max="14340" width="80.109375" style="26" customWidth="1"/>
    <col min="14341" max="14341" width="20.33203125" style="26" customWidth="1"/>
    <col min="14342" max="14342" width="19.109375" style="26" customWidth="1"/>
    <col min="14343" max="14343" width="17.88671875" style="26" customWidth="1"/>
    <col min="14344" max="14592" width="9.6640625" style="26"/>
    <col min="14593" max="14593" width="23.6640625" style="26" customWidth="1"/>
    <col min="14594" max="14594" width="15.44140625" style="26" customWidth="1"/>
    <col min="14595" max="14595" width="20.33203125" style="26" customWidth="1"/>
    <col min="14596" max="14596" width="80.109375" style="26" customWidth="1"/>
    <col min="14597" max="14597" width="20.33203125" style="26" customWidth="1"/>
    <col min="14598" max="14598" width="19.109375" style="26" customWidth="1"/>
    <col min="14599" max="14599" width="17.88671875" style="26" customWidth="1"/>
    <col min="14600" max="14848" width="9.6640625" style="26"/>
    <col min="14849" max="14849" width="23.6640625" style="26" customWidth="1"/>
    <col min="14850" max="14850" width="15.44140625" style="26" customWidth="1"/>
    <col min="14851" max="14851" width="20.33203125" style="26" customWidth="1"/>
    <col min="14852" max="14852" width="80.109375" style="26" customWidth="1"/>
    <col min="14853" max="14853" width="20.33203125" style="26" customWidth="1"/>
    <col min="14854" max="14854" width="19.109375" style="26" customWidth="1"/>
    <col min="14855" max="14855" width="17.88671875" style="26" customWidth="1"/>
    <col min="14856" max="15104" width="9.6640625" style="26"/>
    <col min="15105" max="15105" width="23.6640625" style="26" customWidth="1"/>
    <col min="15106" max="15106" width="15.44140625" style="26" customWidth="1"/>
    <col min="15107" max="15107" width="20.33203125" style="26" customWidth="1"/>
    <col min="15108" max="15108" width="80.109375" style="26" customWidth="1"/>
    <col min="15109" max="15109" width="20.33203125" style="26" customWidth="1"/>
    <col min="15110" max="15110" width="19.109375" style="26" customWidth="1"/>
    <col min="15111" max="15111" width="17.88671875" style="26" customWidth="1"/>
    <col min="15112" max="15360" width="9.6640625" style="26"/>
    <col min="15361" max="15361" width="23.6640625" style="26" customWidth="1"/>
    <col min="15362" max="15362" width="15.44140625" style="26" customWidth="1"/>
    <col min="15363" max="15363" width="20.33203125" style="26" customWidth="1"/>
    <col min="15364" max="15364" width="80.109375" style="26" customWidth="1"/>
    <col min="15365" max="15365" width="20.33203125" style="26" customWidth="1"/>
    <col min="15366" max="15366" width="19.109375" style="26" customWidth="1"/>
    <col min="15367" max="15367" width="17.88671875" style="26" customWidth="1"/>
    <col min="15368" max="15616" width="9.6640625" style="26"/>
    <col min="15617" max="15617" width="23.6640625" style="26" customWidth="1"/>
    <col min="15618" max="15618" width="15.44140625" style="26" customWidth="1"/>
    <col min="15619" max="15619" width="20.33203125" style="26" customWidth="1"/>
    <col min="15620" max="15620" width="80.109375" style="26" customWidth="1"/>
    <col min="15621" max="15621" width="20.33203125" style="26" customWidth="1"/>
    <col min="15622" max="15622" width="19.109375" style="26" customWidth="1"/>
    <col min="15623" max="15623" width="17.88671875" style="26" customWidth="1"/>
    <col min="15624" max="15872" width="9.6640625" style="26"/>
    <col min="15873" max="15873" width="23.6640625" style="26" customWidth="1"/>
    <col min="15874" max="15874" width="15.44140625" style="26" customWidth="1"/>
    <col min="15875" max="15875" width="20.33203125" style="26" customWidth="1"/>
    <col min="15876" max="15876" width="80.109375" style="26" customWidth="1"/>
    <col min="15877" max="15877" width="20.33203125" style="26" customWidth="1"/>
    <col min="15878" max="15878" width="19.109375" style="26" customWidth="1"/>
    <col min="15879" max="15879" width="17.88671875" style="26" customWidth="1"/>
    <col min="15880" max="16128" width="9.6640625" style="26"/>
    <col min="16129" max="16129" width="23.6640625" style="26" customWidth="1"/>
    <col min="16130" max="16130" width="15.44140625" style="26" customWidth="1"/>
    <col min="16131" max="16131" width="20.33203125" style="26" customWidth="1"/>
    <col min="16132" max="16132" width="80.109375" style="26" customWidth="1"/>
    <col min="16133" max="16133" width="20.33203125" style="26" customWidth="1"/>
    <col min="16134" max="16134" width="19.109375" style="26" customWidth="1"/>
    <col min="16135" max="16135" width="17.88671875" style="26" customWidth="1"/>
    <col min="16136" max="16384" width="9.6640625" style="26"/>
  </cols>
  <sheetData>
    <row r="2" spans="1:29" ht="13.2" customHeight="1" x14ac:dyDescent="0.25">
      <c r="A2" s="171"/>
      <c r="B2" s="172"/>
      <c r="C2" s="172"/>
      <c r="D2" s="173"/>
      <c r="E2" s="176"/>
      <c r="F2" s="177"/>
      <c r="G2" s="178"/>
      <c r="H2" s="24"/>
      <c r="I2" s="24"/>
      <c r="J2" s="24"/>
      <c r="K2" s="157"/>
      <c r="L2" s="157"/>
      <c r="M2" s="157"/>
    </row>
    <row r="3" spans="1:29" s="27" customFormat="1" ht="27" customHeight="1" x14ac:dyDescent="0.25">
      <c r="A3" s="172"/>
      <c r="B3" s="172"/>
      <c r="C3" s="172"/>
      <c r="D3" s="174"/>
      <c r="E3" s="179"/>
      <c r="F3" s="180"/>
      <c r="G3" s="181"/>
      <c r="H3" s="24"/>
      <c r="I3" s="24"/>
      <c r="J3" s="24"/>
      <c r="K3" s="157"/>
      <c r="L3" s="157"/>
      <c r="M3" s="157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1:29" s="27" customFormat="1" ht="24.75" customHeight="1" x14ac:dyDescent="0.25">
      <c r="A4" s="172"/>
      <c r="B4" s="172"/>
      <c r="C4" s="172"/>
      <c r="D4" s="175"/>
      <c r="E4" s="179"/>
      <c r="F4" s="180"/>
      <c r="G4" s="181"/>
      <c r="H4" s="24"/>
      <c r="I4" s="24"/>
      <c r="J4" s="24"/>
      <c r="K4" s="157"/>
      <c r="L4" s="157"/>
      <c r="M4" s="157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1:29" s="27" customFormat="1" ht="12" hidden="1" customHeight="1" x14ac:dyDescent="0.25">
      <c r="A5" s="28"/>
      <c r="B5" s="29"/>
      <c r="C5" s="30"/>
      <c r="D5" s="31"/>
      <c r="E5" s="182"/>
      <c r="F5" s="183"/>
      <c r="G5" s="184"/>
      <c r="H5" s="24"/>
      <c r="I5" s="24"/>
      <c r="J5" s="24"/>
      <c r="K5" s="157"/>
      <c r="L5" s="157"/>
      <c r="M5" s="157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spans="1:29" s="27" customFormat="1" ht="13.2" customHeight="1" x14ac:dyDescent="0.25">
      <c r="A6" s="158" t="s">
        <v>28</v>
      </c>
      <c r="B6" s="159"/>
      <c r="C6" s="162"/>
      <c r="D6" s="163"/>
      <c r="E6" s="164" t="s">
        <v>29</v>
      </c>
      <c r="F6" s="164"/>
      <c r="G6" s="165"/>
      <c r="H6" s="32"/>
      <c r="I6" s="32"/>
      <c r="J6" s="33"/>
      <c r="K6" s="167"/>
      <c r="L6" s="168"/>
      <c r="M6" s="168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29" s="27" customFormat="1" ht="27.75" customHeight="1" x14ac:dyDescent="0.25">
      <c r="A7" s="160"/>
      <c r="B7" s="161"/>
      <c r="C7" s="163"/>
      <c r="D7" s="163"/>
      <c r="E7" s="164"/>
      <c r="F7" s="164"/>
      <c r="G7" s="166"/>
      <c r="H7" s="32"/>
      <c r="I7" s="32"/>
      <c r="J7" s="33"/>
      <c r="K7" s="167"/>
      <c r="L7" s="168"/>
      <c r="M7" s="168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s="27" customFormat="1" ht="39" customHeight="1" x14ac:dyDescent="0.25">
      <c r="A8" s="186" t="s">
        <v>30</v>
      </c>
      <c r="B8" s="188"/>
      <c r="C8" s="190" t="s">
        <v>31</v>
      </c>
      <c r="D8" s="191"/>
      <c r="E8" s="34" t="s">
        <v>32</v>
      </c>
      <c r="F8" s="35" t="s">
        <v>33</v>
      </c>
      <c r="G8" s="35" t="s">
        <v>34</v>
      </c>
      <c r="H8" s="169"/>
      <c r="I8" s="170"/>
      <c r="J8" s="170"/>
      <c r="K8" s="36"/>
      <c r="L8" s="37"/>
      <c r="M8" s="37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1:29" s="27" customFormat="1" ht="43.5" customHeight="1" x14ac:dyDescent="0.25">
      <c r="A9" s="187"/>
      <c r="B9" s="189"/>
      <c r="C9" s="190"/>
      <c r="D9" s="192"/>
      <c r="E9" s="38"/>
      <c r="F9" s="38"/>
      <c r="G9" s="38"/>
      <c r="H9" s="169"/>
      <c r="I9" s="170"/>
      <c r="J9" s="170"/>
      <c r="K9" s="39"/>
      <c r="L9" s="39"/>
      <c r="M9" s="39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</row>
    <row r="10" spans="1:29" s="27" customFormat="1" ht="17.399999999999999" customHeight="1" x14ac:dyDescent="0.25">
      <c r="A10" s="40"/>
      <c r="B10" s="41"/>
      <c r="C10" s="42"/>
      <c r="D10" s="43"/>
      <c r="E10" s="43"/>
      <c r="F10" s="44"/>
      <c r="G10" s="44"/>
      <c r="H10" s="45"/>
      <c r="I10" s="43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1:29" ht="12.6" customHeight="1" x14ac:dyDescent="0.25">
      <c r="A11" s="185"/>
      <c r="B11" s="185"/>
      <c r="C11" s="185"/>
      <c r="D11" s="185"/>
      <c r="E11" s="185"/>
      <c r="F11" s="185"/>
      <c r="G11" s="185"/>
    </row>
    <row r="12" spans="1:29" x14ac:dyDescent="0.25">
      <c r="F12" s="46"/>
      <c r="G12" s="46"/>
    </row>
    <row r="13" spans="1:29" ht="13.2" x14ac:dyDescent="0.25">
      <c r="A13" s="47"/>
      <c r="B13" s="47"/>
      <c r="C13" s="47"/>
      <c r="D13" s="47"/>
      <c r="E13" s="47"/>
      <c r="F13" s="47"/>
      <c r="G13" s="47"/>
    </row>
    <row r="14" spans="1:29" ht="13.2" x14ac:dyDescent="0.25">
      <c r="A14" s="47"/>
      <c r="B14" s="47"/>
      <c r="C14" s="48" t="s">
        <v>35</v>
      </c>
      <c r="D14" s="49">
        <v>378</v>
      </c>
      <c r="E14" s="47" t="s">
        <v>36</v>
      </c>
      <c r="F14" s="47" t="s">
        <v>37</v>
      </c>
      <c r="G14" s="47"/>
    </row>
    <row r="15" spans="1:29" ht="13.8" thickBot="1" x14ac:dyDescent="0.3">
      <c r="A15" s="47"/>
      <c r="B15" s="50"/>
      <c r="C15" s="50"/>
      <c r="D15" s="50"/>
      <c r="E15" s="50"/>
      <c r="F15" s="47"/>
      <c r="G15" s="47"/>
    </row>
    <row r="16" spans="1:29" ht="13.8" thickTop="1" x14ac:dyDescent="0.25">
      <c r="A16" s="47"/>
      <c r="B16" s="51" t="s">
        <v>38</v>
      </c>
      <c r="C16" s="52" t="s">
        <v>39</v>
      </c>
      <c r="D16" s="52" t="s">
        <v>40</v>
      </c>
      <c r="E16" s="53" t="s">
        <v>41</v>
      </c>
      <c r="F16" s="54"/>
      <c r="G16" s="47"/>
      <c r="I16" s="55"/>
    </row>
    <row r="17" spans="1:7" ht="13.8" thickBot="1" x14ac:dyDescent="0.3">
      <c r="A17" s="47"/>
      <c r="B17" s="56" t="s">
        <v>42</v>
      </c>
      <c r="C17" s="57" t="s">
        <v>43</v>
      </c>
      <c r="D17" s="58"/>
      <c r="E17" s="59" t="s">
        <v>44</v>
      </c>
      <c r="F17" s="60"/>
      <c r="G17" s="61"/>
    </row>
    <row r="18" spans="1:7" ht="13.8" thickTop="1" x14ac:dyDescent="0.25">
      <c r="A18" s="47"/>
      <c r="B18" s="62"/>
      <c r="C18" s="63"/>
      <c r="D18" s="64">
        <v>0.05</v>
      </c>
      <c r="E18" s="65">
        <f>(((5.4756)*C$20*(1-C$20))/D18^2)/(1+(1/D$14)*((((5.4756)*C$20*(1-C$20))/D18^2)-1))</f>
        <v>81.75214848606052</v>
      </c>
      <c r="F18" s="66"/>
      <c r="G18" s="61"/>
    </row>
    <row r="19" spans="1:7" ht="13.2" x14ac:dyDescent="0.25">
      <c r="A19" s="47"/>
      <c r="B19" s="67"/>
      <c r="C19" s="68"/>
      <c r="D19" s="69">
        <v>0.04</v>
      </c>
      <c r="E19" s="70">
        <f>(((5.4756)*C$20*(1-C$20))/D19^2)/(1+(1/D$14)*((((5.4756)*C$20*(1-C$20))/D19^2)-1))</f>
        <v>113.88326531841523</v>
      </c>
      <c r="F19" s="71"/>
      <c r="G19" s="61"/>
    </row>
    <row r="20" spans="1:7" ht="13.2" x14ac:dyDescent="0.25">
      <c r="A20" s="47"/>
      <c r="B20" s="67"/>
      <c r="C20" s="68">
        <v>0.05</v>
      </c>
      <c r="D20" s="69">
        <v>0.03</v>
      </c>
      <c r="E20" s="70">
        <f>(((5.4756)*C$20*(1-C$20))/D20^2)/(1+(1/D$14)*((((5.4756)*C$20*(1-C$20))/D20^2)-1))</f>
        <v>164.02381417138398</v>
      </c>
      <c r="F20" s="71"/>
    </row>
    <row r="21" spans="1:7" ht="13.2" x14ac:dyDescent="0.25">
      <c r="A21" s="47"/>
      <c r="B21" s="67"/>
      <c r="C21" s="68"/>
      <c r="D21" s="72">
        <v>0.02</v>
      </c>
      <c r="E21" s="73">
        <f>(((5.4756)*C$20*(1-C$20))/D21^2)/(1+(1/D$14)*((((5.4756)*C$20*(1-C$20))/D21^2)-1))</f>
        <v>239.27123738412376</v>
      </c>
      <c r="F21" s="74"/>
      <c r="G21" s="61"/>
    </row>
    <row r="22" spans="1:7" ht="13.8" thickBot="1" x14ac:dyDescent="0.3">
      <c r="A22" s="47"/>
      <c r="B22" s="75" t="s">
        <v>45</v>
      </c>
      <c r="C22" s="76"/>
      <c r="D22" s="77">
        <v>0.01</v>
      </c>
      <c r="E22" s="78">
        <f>(((5.4756)*C$20*(1-C$20))/D22^2)/(1+(1/D$14)*((((5.4756)*C$20*(1-C$20))/D22^2)-1))</f>
        <v>330.14563233945955</v>
      </c>
      <c r="F22" s="79"/>
      <c r="G22" s="61"/>
    </row>
    <row r="23" spans="1:7" ht="13.2" x14ac:dyDescent="0.25">
      <c r="A23" s="47"/>
      <c r="B23" s="67"/>
      <c r="C23" s="80"/>
      <c r="D23" s="81">
        <v>0.05</v>
      </c>
      <c r="E23" s="82">
        <f>(((5.4756)*C$25*(1-C$25))/D23^2)/(1+(1/D$14)*((((5.4756)*C$25*(1-C$25))/D23^2)-1))</f>
        <v>68.94689225983511</v>
      </c>
      <c r="F23" s="83"/>
      <c r="G23" s="61"/>
    </row>
    <row r="24" spans="1:7" ht="13.2" x14ac:dyDescent="0.25">
      <c r="A24" s="47"/>
      <c r="B24" s="67"/>
      <c r="C24" s="68"/>
      <c r="D24" s="81">
        <v>0.04</v>
      </c>
      <c r="E24" s="82">
        <f>(((5.4756)*C$25*(1-C$25))/D24^2)/(1+(1/D$14)*((((5.4756)*C$25*(1-C$25))/D24^2)-1))</f>
        <v>97.705028024383253</v>
      </c>
      <c r="F24" s="83"/>
      <c r="G24" s="61"/>
    </row>
    <row r="25" spans="1:7" ht="13.2" x14ac:dyDescent="0.25">
      <c r="A25" s="47"/>
      <c r="B25" s="67"/>
      <c r="C25" s="84">
        <v>0.04</v>
      </c>
      <c r="D25" s="85">
        <v>0.03</v>
      </c>
      <c r="E25" s="86">
        <f>(((5.4756)*C$25*(1-C$25))/D25^2)/(1+(1/D$14)*((((5.4756)*C$25*(1-C$25))/D25^2)-1))</f>
        <v>144.62295193650579</v>
      </c>
      <c r="F25" s="87"/>
    </row>
    <row r="26" spans="1:7" ht="13.2" x14ac:dyDescent="0.25">
      <c r="A26" s="47"/>
      <c r="B26" s="67"/>
      <c r="C26" s="68"/>
      <c r="D26" s="81">
        <v>0.02</v>
      </c>
      <c r="E26" s="82">
        <f>(((5.4756)*C$25*(1-C$25))/D26^2)/(1+(1/D$14)*((((5.4756)*C$25*(1-C$25))/D26^2)-1))</f>
        <v>220.12618383759246</v>
      </c>
      <c r="F26" s="83"/>
      <c r="G26" s="61"/>
    </row>
    <row r="27" spans="1:7" ht="13.8" thickBot="1" x14ac:dyDescent="0.3">
      <c r="A27" s="47"/>
      <c r="B27" s="88"/>
      <c r="C27" s="76"/>
      <c r="D27" s="89">
        <v>0.01</v>
      </c>
      <c r="E27" s="90">
        <f>(((5.4756)*C$25*(1-C$25))/D27^2)/(1+(1/D$14)*((((5.4756)*C$25*(1-C$25))/D27^2)-1))</f>
        <v>320.5293382433124</v>
      </c>
      <c r="F27" s="91"/>
      <c r="G27" s="61"/>
    </row>
    <row r="28" spans="1:7" ht="13.2" x14ac:dyDescent="0.25">
      <c r="A28" s="47"/>
      <c r="B28" s="75"/>
      <c r="C28" s="84"/>
      <c r="D28" s="92">
        <v>0.05</v>
      </c>
      <c r="E28" s="93">
        <f>(((3.8416)*C$30*(1-C$30))/D28^2)/(1+(1/D$14)*((((3.8416)*C$30*(1-C$30))/D28^2)-1))</f>
        <v>61.313244015872343</v>
      </c>
      <c r="F28" s="94"/>
      <c r="G28" s="61"/>
    </row>
    <row r="29" spans="1:7" ht="13.2" x14ac:dyDescent="0.25">
      <c r="A29" s="47"/>
      <c r="B29" s="67"/>
      <c r="C29" s="95"/>
      <c r="D29" s="92">
        <v>0.04</v>
      </c>
      <c r="E29" s="93">
        <f>(((3.8416)*C$30*(1-C$30))/D29^2)/(1+(1/D$14)*((((3.8416)*C$30*(1-C$30))/D29^2)-1))</f>
        <v>87.791822583354985</v>
      </c>
      <c r="F29" s="94"/>
      <c r="G29" s="61"/>
    </row>
    <row r="30" spans="1:7" ht="13.2" x14ac:dyDescent="0.25">
      <c r="A30" s="47"/>
      <c r="B30" s="67"/>
      <c r="C30" s="84">
        <v>0.05</v>
      </c>
      <c r="D30" s="92">
        <v>0.03</v>
      </c>
      <c r="E30" s="93">
        <f>(((3.8416)*C$30*(1-C$30))/D30^2)/(1+(1/D$14)*((((3.8416)*C$30*(1-C$30))/D30^2)-1))</f>
        <v>132.19452025390208</v>
      </c>
      <c r="F30" s="94"/>
      <c r="G30" s="61"/>
    </row>
    <row r="31" spans="1:7" ht="13.2" x14ac:dyDescent="0.25">
      <c r="A31" s="47"/>
      <c r="B31" s="67"/>
      <c r="C31" s="95"/>
      <c r="D31" s="92">
        <v>0.02</v>
      </c>
      <c r="E31" s="93">
        <f>(((3.8416)*C$30*(1-C$30))/D31^2)/(1+(1/D$14)*((((3.8416)*C$30*(1-C$30))/D31^2)-1))</f>
        <v>206.96338170165271</v>
      </c>
      <c r="F31" s="94"/>
      <c r="G31" s="61"/>
    </row>
    <row r="32" spans="1:7" ht="13.8" thickBot="1" x14ac:dyDescent="0.3">
      <c r="A32" s="47"/>
      <c r="B32" s="75" t="s">
        <v>46</v>
      </c>
      <c r="C32" s="96"/>
      <c r="D32" s="97">
        <v>0.01</v>
      </c>
      <c r="E32" s="98">
        <f>(((3.8416)*C$30*(1-C$30))/D32^2)/(1+(1/D$14)*((((3.8416)*C$30*(1-C$30))/D32^2)-1))</f>
        <v>313.27632439502946</v>
      </c>
      <c r="F32" s="99"/>
      <c r="G32" s="61"/>
    </row>
    <row r="33" spans="1:7" ht="13.2" x14ac:dyDescent="0.25">
      <c r="A33" s="47"/>
      <c r="B33" s="67"/>
      <c r="C33" s="100"/>
      <c r="D33" s="101">
        <v>0.05</v>
      </c>
      <c r="E33" s="102">
        <f>(((3.8416)*C$35*(1-C$35))/D33^2)/(1+(1/D$14)*((((3.8416)*C$35*(1-C$35))/D33^2)-1))</f>
        <v>51.156605641098722</v>
      </c>
      <c r="F33" s="103"/>
      <c r="G33" s="61"/>
    </row>
    <row r="34" spans="1:7" ht="13.2" x14ac:dyDescent="0.25">
      <c r="A34" s="47"/>
      <c r="B34" s="67"/>
      <c r="C34" s="95"/>
      <c r="D34" s="101">
        <v>0.04</v>
      </c>
      <c r="E34" s="102">
        <f>(((3.8416)*C$35*(1-C$35))/D34^2)/(1+(1/D$14)*((((3.8416)*C$35*(1-C$35))/D34^2)-1))</f>
        <v>74.277736667473718</v>
      </c>
      <c r="F34" s="103"/>
      <c r="G34" s="61"/>
    </row>
    <row r="35" spans="1:7" ht="13.2" x14ac:dyDescent="0.25">
      <c r="A35" s="47"/>
      <c r="B35" s="67"/>
      <c r="C35" s="84">
        <v>0.04</v>
      </c>
      <c r="D35" s="101">
        <v>0.03</v>
      </c>
      <c r="E35" s="102">
        <f>(((3.8416)*C$35*(1-C$35))/D35^2)/(1+(1/D$14)*((((3.8416)*C$35*(1-C$35))/D35^2)-1))</f>
        <v>114.54312795367397</v>
      </c>
      <c r="F35" s="103"/>
      <c r="G35" s="61"/>
    </row>
    <row r="36" spans="1:7" ht="13.2" x14ac:dyDescent="0.25">
      <c r="A36" s="47"/>
      <c r="B36" s="67"/>
      <c r="C36" s="95"/>
      <c r="D36" s="101">
        <v>0.02</v>
      </c>
      <c r="E36" s="102">
        <f>(((3.8416)*C$35*(1-C$35))/D36^2)/(1+(1/D$14)*((((3.8416)*C$35*(1-C$35))/D36^2)-1))</f>
        <v>186.92032326370193</v>
      </c>
      <c r="F36" s="103"/>
      <c r="G36" s="61"/>
    </row>
    <row r="37" spans="1:7" ht="13.8" thickBot="1" x14ac:dyDescent="0.3">
      <c r="A37" s="47"/>
      <c r="B37" s="88"/>
      <c r="C37" s="96"/>
      <c r="D37" s="104">
        <v>0.01</v>
      </c>
      <c r="E37" s="105">
        <f>(((3.8416)*C$35*(1-C$35))/D37^2)/(1+(1/D$14)*((((3.8416)*C$35*(1-C$35))/D37^2)-1))</f>
        <v>301.0601610733849</v>
      </c>
      <c r="F37" s="106"/>
      <c r="G37" s="61"/>
    </row>
    <row r="38" spans="1:7" ht="13.2" x14ac:dyDescent="0.25">
      <c r="A38" s="47"/>
      <c r="B38" s="75"/>
      <c r="C38" s="84"/>
      <c r="D38" s="92">
        <v>0.05</v>
      </c>
      <c r="E38" s="107">
        <f>(((2.6896)*C$40*(1-C$40))/D38^2)/(1+(1/D$14)*((((2.6896)*C$40*(1-C$40))/D38^2)-1))</f>
        <v>45.121697986276182</v>
      </c>
      <c r="F38" s="94"/>
      <c r="G38" s="61"/>
    </row>
    <row r="39" spans="1:7" ht="13.2" x14ac:dyDescent="0.25">
      <c r="A39" s="47"/>
      <c r="B39" s="67"/>
      <c r="C39" s="95"/>
      <c r="D39" s="92">
        <v>0.04</v>
      </c>
      <c r="E39" s="107">
        <f>(((2.6896)*C$40*(1-C$40))/D39^2)/(1+(1/D$14)*((((2.6896)*C$40*(1-C$40))/D39^2)-1))</f>
        <v>66.06658677129677</v>
      </c>
      <c r="F39" s="94"/>
      <c r="G39" s="61"/>
    </row>
    <row r="40" spans="1:7" ht="13.2" x14ac:dyDescent="0.25">
      <c r="A40" s="47"/>
      <c r="B40" s="67"/>
      <c r="C40" s="84">
        <v>0.05</v>
      </c>
      <c r="D40" s="92">
        <v>0.03</v>
      </c>
      <c r="E40" s="107">
        <f>(((2.6896)*C$40*(1-C$40))/D40^2)/(1+(1/D$14)*((((2.6896)*C$40*(1-C$40))/D40^2)-1))</f>
        <v>103.39609811243191</v>
      </c>
      <c r="F40" s="94"/>
      <c r="G40" s="61"/>
    </row>
    <row r="41" spans="1:7" ht="13.2" x14ac:dyDescent="0.25">
      <c r="A41" s="47"/>
      <c r="B41" s="67"/>
      <c r="C41" s="95"/>
      <c r="D41" s="92">
        <v>0.02</v>
      </c>
      <c r="E41" s="107">
        <f>(((2.6896)*C$40*(1-C$40))/D41^2)/(1+(1/D$14)*((((2.6896)*C$40*(1-C$40))/D41^2)-1))</f>
        <v>173.36466635075172</v>
      </c>
      <c r="F41" s="94"/>
      <c r="G41" s="61"/>
    </row>
    <row r="42" spans="1:7" ht="13.8" thickBot="1" x14ac:dyDescent="0.3">
      <c r="A42" s="47"/>
      <c r="B42" s="75" t="s">
        <v>47</v>
      </c>
      <c r="C42" s="96"/>
      <c r="D42" s="97">
        <v>0.01</v>
      </c>
      <c r="E42" s="108">
        <f>(((2.6896)*C$40*(1-C$40))/D42^2)/(1+(1/D$14)*((((2.6896)*C$40*(1-C$40))/D42^2)-1))</f>
        <v>291.87075718015666</v>
      </c>
      <c r="F42" s="99"/>
      <c r="G42" s="61"/>
    </row>
    <row r="43" spans="1:7" ht="13.8" thickBot="1" x14ac:dyDescent="0.3">
      <c r="A43" s="47"/>
      <c r="B43" s="67"/>
      <c r="C43" s="100"/>
      <c r="D43" s="109">
        <v>0.05</v>
      </c>
      <c r="E43" s="110">
        <f>(((2.6896)*C$45*(1-C$45))/D43^2)/(1+(1/D$14)*((((2.6896)*C$45*(1-C$45))/D43^2)-1))</f>
        <v>37.3310428848635</v>
      </c>
      <c r="F43" s="111"/>
      <c r="G43" s="112" t="s">
        <v>48</v>
      </c>
    </row>
    <row r="44" spans="1:7" ht="13.2" x14ac:dyDescent="0.25">
      <c r="A44" s="47"/>
      <c r="B44" s="67"/>
      <c r="C44" s="95"/>
      <c r="D44" s="101">
        <v>0.04</v>
      </c>
      <c r="E44" s="113">
        <f>(((2.6896)*C$45*(1-C$45))/D44^2)/(1+(1/D$14)*((((2.6896)*C$45*(1-C$45))/D44^2)-1))</f>
        <v>55.259945863484667</v>
      </c>
      <c r="F44" s="103"/>
      <c r="G44" s="61"/>
    </row>
    <row r="45" spans="1:7" ht="13.2" x14ac:dyDescent="0.25">
      <c r="A45" s="47"/>
      <c r="B45" s="67"/>
      <c r="C45" s="84">
        <v>0.04</v>
      </c>
      <c r="D45" s="101">
        <v>0.03</v>
      </c>
      <c r="E45" s="113">
        <f>(((2.6896)*C$45*(1-C$45))/D45^2)/(1+(1/D$14)*((((2.6896)*C$45*(1-C$45))/D45^2)-1))</f>
        <v>88.210098661342272</v>
      </c>
      <c r="F45" s="103"/>
      <c r="G45" s="61"/>
    </row>
    <row r="46" spans="1:7" ht="13.2" x14ac:dyDescent="0.25">
      <c r="A46" s="47"/>
      <c r="B46" s="67"/>
      <c r="C46" s="95"/>
      <c r="D46" s="101">
        <v>0.02</v>
      </c>
      <c r="E46" s="113">
        <f>(((2.6896)*C$45*(1-C$45))/D46^2)/(1+(1/D$14)*((((2.6896)*C$45*(1-C$45))/D46^2)-1))</f>
        <v>153.65232833166667</v>
      </c>
      <c r="F46" s="103"/>
      <c r="G46" s="61"/>
    </row>
    <row r="47" spans="1:7" ht="13.8" thickBot="1" x14ac:dyDescent="0.3">
      <c r="A47" s="47"/>
      <c r="B47" s="114"/>
      <c r="C47" s="115"/>
      <c r="D47" s="116">
        <v>0.01</v>
      </c>
      <c r="E47" s="117">
        <f>(((2.6896)*C$45*(1-C$45))/D47^2)/(1+(1/D$14)*((((2.6896)*C$45*(1-C$45))/D47^2)-1))</f>
        <v>276.91803583811225</v>
      </c>
      <c r="F47" s="118"/>
      <c r="G47" s="61"/>
    </row>
    <row r="48" spans="1:7" ht="13.8" thickTop="1" x14ac:dyDescent="0.25">
      <c r="A48" s="47"/>
      <c r="B48" s="47"/>
      <c r="C48" s="47"/>
      <c r="D48" s="119"/>
      <c r="E48" s="47"/>
      <c r="F48" s="47"/>
      <c r="G48" s="47"/>
    </row>
    <row r="49" spans="1:7" ht="13.2" x14ac:dyDescent="0.25">
      <c r="A49" s="120"/>
      <c r="B49" s="121"/>
      <c r="C49" s="122"/>
      <c r="D49" s="123"/>
      <c r="E49" s="122"/>
      <c r="F49" s="122"/>
      <c r="G49" s="47"/>
    </row>
    <row r="50" spans="1:7" ht="13.2" x14ac:dyDescent="0.25">
      <c r="A50" s="47"/>
      <c r="B50" s="47"/>
      <c r="C50" s="47"/>
      <c r="D50" s="47"/>
      <c r="E50" s="47"/>
      <c r="F50" s="47"/>
      <c r="G50" s="47"/>
    </row>
    <row r="51" spans="1:7" ht="13.2" x14ac:dyDescent="0.25">
      <c r="A51" s="47"/>
      <c r="B51" s="47"/>
      <c r="C51" s="47"/>
      <c r="D51" s="47"/>
      <c r="E51" s="47"/>
      <c r="F51" s="47"/>
      <c r="G51" s="47"/>
    </row>
    <row r="52" spans="1:7" ht="13.2" x14ac:dyDescent="0.25">
      <c r="A52" s="47"/>
      <c r="B52" s="47"/>
      <c r="C52" s="47"/>
      <c r="D52" s="119"/>
      <c r="E52" s="47"/>
      <c r="F52" s="47"/>
      <c r="G52" s="47"/>
    </row>
    <row r="53" spans="1:7" ht="13.2" x14ac:dyDescent="0.25">
      <c r="A53" s="120"/>
      <c r="B53" s="121"/>
      <c r="C53" s="122"/>
      <c r="D53" s="123"/>
      <c r="E53" s="122"/>
      <c r="F53" s="122"/>
      <c r="G53" s="47"/>
    </row>
    <row r="54" spans="1:7" ht="13.2" x14ac:dyDescent="0.25">
      <c r="B54" s="47" t="s">
        <v>49</v>
      </c>
      <c r="C54" s="124" t="s">
        <v>50</v>
      </c>
      <c r="D54" s="123"/>
      <c r="E54" s="122"/>
      <c r="F54" s="122"/>
      <c r="G54" s="47"/>
    </row>
    <row r="55" spans="1:7" ht="13.2" x14ac:dyDescent="0.25">
      <c r="B55" s="47"/>
      <c r="C55" s="125"/>
      <c r="D55" s="126"/>
      <c r="E55" s="125"/>
      <c r="F55" s="125"/>
      <c r="G55" s="47"/>
    </row>
    <row r="56" spans="1:7" ht="13.2" x14ac:dyDescent="0.25">
      <c r="B56" s="47"/>
      <c r="C56" s="125"/>
      <c r="D56" s="126"/>
      <c r="E56" s="125"/>
      <c r="F56" s="125"/>
      <c r="G56" s="47"/>
    </row>
  </sheetData>
  <mergeCells count="17">
    <mergeCell ref="A11:G11"/>
    <mergeCell ref="A8:A9"/>
    <mergeCell ref="B8:B9"/>
    <mergeCell ref="C8:C9"/>
    <mergeCell ref="D8:D9"/>
    <mergeCell ref="H8:H9"/>
    <mergeCell ref="I8:J9"/>
    <mergeCell ref="A2:C4"/>
    <mergeCell ref="D2:D4"/>
    <mergeCell ref="E2:G5"/>
    <mergeCell ref="K2:M5"/>
    <mergeCell ref="A6:B7"/>
    <mergeCell ref="C6:D7"/>
    <mergeCell ref="E6:F7"/>
    <mergeCell ref="G6:G7"/>
    <mergeCell ref="K6:K7"/>
    <mergeCell ref="L6:M7"/>
  </mergeCells>
  <printOptions horizontalCentered="1" gridLines="1" gridLinesSet="0"/>
  <pageMargins left="0.75" right="0.75" top="0.39370078740157483" bottom="0.39370078740157483" header="0.51181102362204722" footer="0.51181102362204722"/>
  <pageSetup scale="90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workbookViewId="0">
      <selection activeCell="O27" sqref="O27"/>
    </sheetView>
  </sheetViews>
  <sheetFormatPr baseColWidth="10" defaultRowHeight="14.4" x14ac:dyDescent="0.3"/>
  <cols>
    <col min="1" max="20" width="4" bestFit="1" customWidth="1"/>
    <col min="21" max="21" width="4" customWidth="1"/>
  </cols>
  <sheetData>
    <row r="1" spans="1:23" ht="24" customHeight="1" x14ac:dyDescent="0.3">
      <c r="A1" s="193" t="s">
        <v>51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5"/>
      <c r="V1" s="137" t="s">
        <v>500</v>
      </c>
      <c r="W1" s="137" t="s">
        <v>501</v>
      </c>
    </row>
    <row r="3" spans="1:23" x14ac:dyDescent="0.3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  <c r="H3">
        <v>8</v>
      </c>
      <c r="I3">
        <v>9</v>
      </c>
      <c r="J3">
        <v>10</v>
      </c>
      <c r="K3">
        <v>11</v>
      </c>
      <c r="L3">
        <v>12</v>
      </c>
      <c r="M3">
        <v>13</v>
      </c>
      <c r="N3">
        <v>14</v>
      </c>
      <c r="O3">
        <v>15</v>
      </c>
      <c r="P3">
        <v>16</v>
      </c>
      <c r="Q3">
        <v>17</v>
      </c>
      <c r="R3">
        <v>18</v>
      </c>
      <c r="S3">
        <v>19</v>
      </c>
      <c r="T3">
        <v>20</v>
      </c>
      <c r="V3">
        <v>1</v>
      </c>
      <c r="W3">
        <v>343</v>
      </c>
    </row>
    <row r="4" spans="1:23" x14ac:dyDescent="0.3">
      <c r="A4">
        <v>21</v>
      </c>
      <c r="B4">
        <v>22</v>
      </c>
      <c r="C4">
        <v>23</v>
      </c>
      <c r="D4">
        <v>24</v>
      </c>
      <c r="E4">
        <v>25</v>
      </c>
      <c r="F4">
        <v>26</v>
      </c>
      <c r="G4">
        <v>27</v>
      </c>
      <c r="H4">
        <v>28</v>
      </c>
      <c r="I4">
        <v>29</v>
      </c>
      <c r="J4">
        <v>30</v>
      </c>
      <c r="K4">
        <v>31</v>
      </c>
      <c r="L4">
        <v>32</v>
      </c>
      <c r="M4">
        <v>33</v>
      </c>
      <c r="N4">
        <v>34</v>
      </c>
      <c r="O4">
        <v>35</v>
      </c>
      <c r="P4">
        <v>36</v>
      </c>
      <c r="Q4">
        <v>37</v>
      </c>
      <c r="R4">
        <v>38</v>
      </c>
      <c r="S4">
        <v>39</v>
      </c>
      <c r="T4">
        <v>40</v>
      </c>
      <c r="V4">
        <v>2</v>
      </c>
      <c r="W4">
        <v>169</v>
      </c>
    </row>
    <row r="5" spans="1:23" x14ac:dyDescent="0.3">
      <c r="A5">
        <v>41</v>
      </c>
      <c r="B5">
        <v>42</v>
      </c>
      <c r="C5">
        <v>43</v>
      </c>
      <c r="D5">
        <v>44</v>
      </c>
      <c r="E5">
        <v>45</v>
      </c>
      <c r="F5">
        <v>46</v>
      </c>
      <c r="G5">
        <v>47</v>
      </c>
      <c r="H5">
        <v>48</v>
      </c>
      <c r="I5">
        <v>49</v>
      </c>
      <c r="J5">
        <v>50</v>
      </c>
      <c r="K5">
        <v>51</v>
      </c>
      <c r="L5">
        <v>52</v>
      </c>
      <c r="M5">
        <v>53</v>
      </c>
      <c r="N5">
        <v>54</v>
      </c>
      <c r="O5">
        <v>55</v>
      </c>
      <c r="P5">
        <v>56</v>
      </c>
      <c r="Q5">
        <v>57</v>
      </c>
      <c r="R5">
        <v>58</v>
      </c>
      <c r="S5">
        <v>59</v>
      </c>
      <c r="T5">
        <v>60</v>
      </c>
      <c r="V5">
        <v>3</v>
      </c>
      <c r="W5">
        <v>278</v>
      </c>
    </row>
    <row r="6" spans="1:23" x14ac:dyDescent="0.3">
      <c r="A6">
        <v>61</v>
      </c>
      <c r="B6">
        <v>62</v>
      </c>
      <c r="C6">
        <v>63</v>
      </c>
      <c r="D6">
        <v>64</v>
      </c>
      <c r="E6">
        <v>65</v>
      </c>
      <c r="F6">
        <v>66</v>
      </c>
      <c r="G6">
        <v>67</v>
      </c>
      <c r="H6">
        <v>68</v>
      </c>
      <c r="I6">
        <v>69</v>
      </c>
      <c r="J6">
        <v>70</v>
      </c>
      <c r="K6">
        <v>71</v>
      </c>
      <c r="L6">
        <v>72</v>
      </c>
      <c r="M6">
        <v>73</v>
      </c>
      <c r="N6">
        <v>74</v>
      </c>
      <c r="O6">
        <v>75</v>
      </c>
      <c r="P6">
        <v>76</v>
      </c>
      <c r="Q6">
        <v>77</v>
      </c>
      <c r="R6">
        <v>78</v>
      </c>
      <c r="S6">
        <v>79</v>
      </c>
      <c r="T6">
        <v>80</v>
      </c>
      <c r="V6">
        <v>4</v>
      </c>
      <c r="W6">
        <v>191</v>
      </c>
    </row>
    <row r="7" spans="1:23" x14ac:dyDescent="0.3">
      <c r="A7">
        <v>81</v>
      </c>
      <c r="B7">
        <v>82</v>
      </c>
      <c r="C7">
        <v>83</v>
      </c>
      <c r="D7">
        <v>84</v>
      </c>
      <c r="E7">
        <v>85</v>
      </c>
      <c r="F7">
        <v>86</v>
      </c>
      <c r="G7">
        <v>87</v>
      </c>
      <c r="H7">
        <v>88</v>
      </c>
      <c r="I7">
        <v>89</v>
      </c>
      <c r="J7">
        <v>90</v>
      </c>
      <c r="K7">
        <v>91</v>
      </c>
      <c r="L7">
        <v>92</v>
      </c>
      <c r="M7">
        <v>93</v>
      </c>
      <c r="N7">
        <v>94</v>
      </c>
      <c r="O7">
        <v>95</v>
      </c>
      <c r="P7">
        <v>96</v>
      </c>
      <c r="Q7">
        <v>97</v>
      </c>
      <c r="R7">
        <v>98</v>
      </c>
      <c r="S7">
        <v>99</v>
      </c>
      <c r="T7">
        <v>100</v>
      </c>
      <c r="V7">
        <v>5</v>
      </c>
      <c r="W7">
        <v>119</v>
      </c>
    </row>
    <row r="8" spans="1:23" x14ac:dyDescent="0.3">
      <c r="A8">
        <v>101</v>
      </c>
      <c r="B8">
        <v>102</v>
      </c>
      <c r="C8">
        <v>103</v>
      </c>
      <c r="D8">
        <v>104</v>
      </c>
      <c r="E8">
        <v>105</v>
      </c>
      <c r="F8">
        <v>106</v>
      </c>
      <c r="G8">
        <v>107</v>
      </c>
      <c r="H8">
        <v>108</v>
      </c>
      <c r="I8">
        <v>109</v>
      </c>
      <c r="J8">
        <v>110</v>
      </c>
      <c r="K8">
        <v>111</v>
      </c>
      <c r="L8">
        <v>112</v>
      </c>
      <c r="M8">
        <v>113</v>
      </c>
      <c r="N8">
        <v>114</v>
      </c>
      <c r="O8">
        <v>115</v>
      </c>
      <c r="P8">
        <v>116</v>
      </c>
      <c r="Q8">
        <v>117</v>
      </c>
      <c r="R8">
        <v>118</v>
      </c>
      <c r="S8">
        <v>119</v>
      </c>
      <c r="T8">
        <v>120</v>
      </c>
      <c r="V8">
        <v>6</v>
      </c>
      <c r="W8">
        <v>79</v>
      </c>
    </row>
    <row r="9" spans="1:23" x14ac:dyDescent="0.3">
      <c r="A9">
        <v>121</v>
      </c>
      <c r="B9">
        <v>122</v>
      </c>
      <c r="C9">
        <v>123</v>
      </c>
      <c r="D9">
        <v>124</v>
      </c>
      <c r="E9">
        <v>125</v>
      </c>
      <c r="F9">
        <v>126</v>
      </c>
      <c r="G9">
        <v>127</v>
      </c>
      <c r="H9">
        <v>128</v>
      </c>
      <c r="I9">
        <v>129</v>
      </c>
      <c r="J9">
        <v>130</v>
      </c>
      <c r="K9">
        <v>131</v>
      </c>
      <c r="L9">
        <v>132</v>
      </c>
      <c r="M9">
        <v>133</v>
      </c>
      <c r="N9">
        <v>134</v>
      </c>
      <c r="O9">
        <v>135</v>
      </c>
      <c r="P9">
        <v>136</v>
      </c>
      <c r="Q9">
        <v>137</v>
      </c>
      <c r="R9">
        <v>138</v>
      </c>
      <c r="S9">
        <v>139</v>
      </c>
      <c r="T9">
        <v>140</v>
      </c>
      <c r="V9">
        <v>7</v>
      </c>
      <c r="W9">
        <v>179</v>
      </c>
    </row>
    <row r="10" spans="1:23" x14ac:dyDescent="0.3">
      <c r="A10">
        <v>141</v>
      </c>
      <c r="B10">
        <v>142</v>
      </c>
      <c r="C10">
        <v>143</v>
      </c>
      <c r="D10">
        <v>144</v>
      </c>
      <c r="E10">
        <v>145</v>
      </c>
      <c r="F10">
        <v>146</v>
      </c>
      <c r="G10">
        <v>147</v>
      </c>
      <c r="H10">
        <v>148</v>
      </c>
      <c r="I10">
        <v>149</v>
      </c>
      <c r="J10">
        <v>150</v>
      </c>
      <c r="K10">
        <v>151</v>
      </c>
      <c r="L10">
        <v>152</v>
      </c>
      <c r="M10">
        <v>153</v>
      </c>
      <c r="N10">
        <v>154</v>
      </c>
      <c r="O10">
        <v>155</v>
      </c>
      <c r="P10">
        <v>156</v>
      </c>
      <c r="Q10">
        <v>157</v>
      </c>
      <c r="R10">
        <v>158</v>
      </c>
      <c r="S10">
        <v>159</v>
      </c>
      <c r="T10">
        <v>160</v>
      </c>
      <c r="V10">
        <v>8</v>
      </c>
      <c r="W10">
        <v>180</v>
      </c>
    </row>
    <row r="11" spans="1:23" x14ac:dyDescent="0.3">
      <c r="A11">
        <v>161</v>
      </c>
      <c r="B11">
        <v>162</v>
      </c>
      <c r="C11">
        <v>163</v>
      </c>
      <c r="D11">
        <v>164</v>
      </c>
      <c r="E11">
        <v>165</v>
      </c>
      <c r="F11">
        <v>166</v>
      </c>
      <c r="G11">
        <v>167</v>
      </c>
      <c r="H11">
        <v>168</v>
      </c>
      <c r="I11">
        <v>169</v>
      </c>
      <c r="J11">
        <v>170</v>
      </c>
      <c r="K11">
        <v>171</v>
      </c>
      <c r="L11">
        <v>172</v>
      </c>
      <c r="M11">
        <v>173</v>
      </c>
      <c r="N11">
        <v>174</v>
      </c>
      <c r="O11">
        <v>175</v>
      </c>
      <c r="P11">
        <v>176</v>
      </c>
      <c r="Q11">
        <v>177</v>
      </c>
      <c r="R11">
        <v>178</v>
      </c>
      <c r="S11">
        <v>179</v>
      </c>
      <c r="T11">
        <v>180</v>
      </c>
      <c r="V11">
        <v>9</v>
      </c>
      <c r="W11">
        <v>247</v>
      </c>
    </row>
    <row r="12" spans="1:23" x14ac:dyDescent="0.3">
      <c r="A12">
        <v>181</v>
      </c>
      <c r="B12">
        <v>182</v>
      </c>
      <c r="C12">
        <v>183</v>
      </c>
      <c r="D12">
        <v>184</v>
      </c>
      <c r="E12">
        <v>185</v>
      </c>
      <c r="F12">
        <v>186</v>
      </c>
      <c r="G12">
        <v>187</v>
      </c>
      <c r="H12">
        <v>188</v>
      </c>
      <c r="I12">
        <v>189</v>
      </c>
      <c r="J12">
        <v>190</v>
      </c>
      <c r="K12">
        <v>191</v>
      </c>
      <c r="L12">
        <v>192</v>
      </c>
      <c r="M12">
        <v>193</v>
      </c>
      <c r="N12">
        <v>194</v>
      </c>
      <c r="O12">
        <v>195</v>
      </c>
      <c r="P12">
        <v>196</v>
      </c>
      <c r="Q12">
        <v>197</v>
      </c>
      <c r="R12">
        <v>198</v>
      </c>
      <c r="S12">
        <v>199</v>
      </c>
      <c r="T12">
        <v>200</v>
      </c>
      <c r="V12">
        <v>10</v>
      </c>
      <c r="W12">
        <v>22</v>
      </c>
    </row>
    <row r="13" spans="1:23" x14ac:dyDescent="0.3">
      <c r="A13">
        <v>201</v>
      </c>
      <c r="B13">
        <v>202</v>
      </c>
      <c r="C13">
        <v>203</v>
      </c>
      <c r="D13">
        <v>204</v>
      </c>
      <c r="E13">
        <v>205</v>
      </c>
      <c r="F13">
        <v>206</v>
      </c>
      <c r="G13">
        <v>207</v>
      </c>
      <c r="H13">
        <v>208</v>
      </c>
      <c r="I13">
        <v>209</v>
      </c>
      <c r="J13">
        <v>210</v>
      </c>
      <c r="K13">
        <v>211</v>
      </c>
      <c r="L13">
        <v>212</v>
      </c>
      <c r="M13">
        <v>213</v>
      </c>
      <c r="N13">
        <v>214</v>
      </c>
      <c r="O13">
        <v>215</v>
      </c>
      <c r="P13">
        <v>216</v>
      </c>
      <c r="Q13">
        <v>217</v>
      </c>
      <c r="R13">
        <v>218</v>
      </c>
      <c r="S13">
        <v>219</v>
      </c>
      <c r="T13">
        <v>220</v>
      </c>
      <c r="V13">
        <v>11</v>
      </c>
      <c r="W13">
        <v>123</v>
      </c>
    </row>
    <row r="14" spans="1:23" x14ac:dyDescent="0.3">
      <c r="A14">
        <v>221</v>
      </c>
      <c r="B14">
        <v>222</v>
      </c>
      <c r="C14">
        <v>223</v>
      </c>
      <c r="D14">
        <v>224</v>
      </c>
      <c r="E14">
        <v>225</v>
      </c>
      <c r="F14">
        <v>226</v>
      </c>
      <c r="G14">
        <v>227</v>
      </c>
      <c r="H14">
        <v>228</v>
      </c>
      <c r="I14">
        <v>229</v>
      </c>
      <c r="J14">
        <v>230</v>
      </c>
      <c r="K14">
        <v>231</v>
      </c>
      <c r="L14">
        <v>232</v>
      </c>
      <c r="M14">
        <v>233</v>
      </c>
      <c r="N14">
        <v>234</v>
      </c>
      <c r="O14">
        <v>235</v>
      </c>
      <c r="P14">
        <v>236</v>
      </c>
      <c r="Q14">
        <v>237</v>
      </c>
      <c r="R14">
        <v>238</v>
      </c>
      <c r="S14">
        <v>239</v>
      </c>
      <c r="T14">
        <v>240</v>
      </c>
      <c r="V14">
        <v>12</v>
      </c>
      <c r="W14">
        <v>378</v>
      </c>
    </row>
    <row r="15" spans="1:23" x14ac:dyDescent="0.3">
      <c r="A15">
        <v>241</v>
      </c>
      <c r="B15">
        <v>242</v>
      </c>
      <c r="C15">
        <v>243</v>
      </c>
      <c r="D15">
        <v>244</v>
      </c>
      <c r="E15">
        <v>245</v>
      </c>
      <c r="F15">
        <v>246</v>
      </c>
      <c r="G15">
        <v>247</v>
      </c>
      <c r="H15">
        <v>248</v>
      </c>
      <c r="I15">
        <v>249</v>
      </c>
      <c r="J15">
        <v>250</v>
      </c>
      <c r="K15">
        <v>251</v>
      </c>
      <c r="L15">
        <v>252</v>
      </c>
      <c r="M15">
        <v>253</v>
      </c>
      <c r="N15">
        <v>254</v>
      </c>
      <c r="O15">
        <v>255</v>
      </c>
      <c r="P15">
        <v>256</v>
      </c>
      <c r="Q15">
        <v>257</v>
      </c>
      <c r="R15">
        <v>258</v>
      </c>
      <c r="S15">
        <v>259</v>
      </c>
      <c r="T15">
        <v>260</v>
      </c>
      <c r="V15">
        <v>13</v>
      </c>
      <c r="W15">
        <v>16</v>
      </c>
    </row>
    <row r="16" spans="1:23" x14ac:dyDescent="0.3">
      <c r="A16">
        <v>261</v>
      </c>
      <c r="B16">
        <v>262</v>
      </c>
      <c r="C16">
        <v>263</v>
      </c>
      <c r="D16">
        <v>264</v>
      </c>
      <c r="E16">
        <v>265</v>
      </c>
      <c r="F16">
        <v>266</v>
      </c>
      <c r="G16">
        <v>267</v>
      </c>
      <c r="H16">
        <v>268</v>
      </c>
      <c r="I16">
        <v>269</v>
      </c>
      <c r="J16">
        <v>270</v>
      </c>
      <c r="K16">
        <v>271</v>
      </c>
      <c r="L16">
        <v>272</v>
      </c>
      <c r="M16">
        <v>273</v>
      </c>
      <c r="N16">
        <v>274</v>
      </c>
      <c r="O16">
        <v>275</v>
      </c>
      <c r="P16">
        <v>276</v>
      </c>
      <c r="Q16">
        <v>277</v>
      </c>
      <c r="R16">
        <v>278</v>
      </c>
      <c r="S16">
        <v>279</v>
      </c>
      <c r="T16">
        <v>280</v>
      </c>
      <c r="V16">
        <v>14</v>
      </c>
      <c r="W16">
        <v>108</v>
      </c>
    </row>
    <row r="17" spans="1:23" x14ac:dyDescent="0.3">
      <c r="A17">
        <v>281</v>
      </c>
      <c r="B17">
        <v>282</v>
      </c>
      <c r="C17">
        <v>283</v>
      </c>
      <c r="D17">
        <v>284</v>
      </c>
      <c r="E17">
        <v>285</v>
      </c>
      <c r="F17">
        <v>286</v>
      </c>
      <c r="G17">
        <v>287</v>
      </c>
      <c r="H17">
        <v>288</v>
      </c>
      <c r="I17">
        <v>289</v>
      </c>
      <c r="J17">
        <v>290</v>
      </c>
      <c r="K17">
        <v>291</v>
      </c>
      <c r="L17">
        <v>292</v>
      </c>
      <c r="M17">
        <v>293</v>
      </c>
      <c r="N17">
        <v>294</v>
      </c>
      <c r="O17">
        <v>295</v>
      </c>
      <c r="P17">
        <v>296</v>
      </c>
      <c r="Q17">
        <v>297</v>
      </c>
      <c r="R17">
        <v>298</v>
      </c>
      <c r="S17">
        <v>299</v>
      </c>
      <c r="T17">
        <v>300</v>
      </c>
      <c r="V17">
        <v>15</v>
      </c>
      <c r="W17">
        <v>28</v>
      </c>
    </row>
    <row r="18" spans="1:23" x14ac:dyDescent="0.3">
      <c r="A18">
        <v>301</v>
      </c>
      <c r="B18">
        <v>302</v>
      </c>
      <c r="C18">
        <v>303</v>
      </c>
      <c r="D18">
        <v>304</v>
      </c>
      <c r="E18">
        <v>305</v>
      </c>
      <c r="F18">
        <v>306</v>
      </c>
      <c r="G18">
        <v>307</v>
      </c>
      <c r="H18">
        <v>308</v>
      </c>
      <c r="I18">
        <v>309</v>
      </c>
      <c r="J18">
        <v>310</v>
      </c>
      <c r="K18">
        <v>311</v>
      </c>
      <c r="L18">
        <v>312</v>
      </c>
      <c r="M18">
        <v>313</v>
      </c>
      <c r="N18">
        <v>314</v>
      </c>
      <c r="O18">
        <v>315</v>
      </c>
      <c r="P18">
        <v>316</v>
      </c>
      <c r="Q18">
        <v>317</v>
      </c>
      <c r="R18">
        <v>318</v>
      </c>
      <c r="S18">
        <v>319</v>
      </c>
      <c r="T18">
        <v>320</v>
      </c>
      <c r="V18">
        <v>16</v>
      </c>
      <c r="W18">
        <v>130</v>
      </c>
    </row>
    <row r="19" spans="1:23" x14ac:dyDescent="0.3">
      <c r="A19">
        <v>321</v>
      </c>
      <c r="B19">
        <v>322</v>
      </c>
      <c r="C19">
        <v>323</v>
      </c>
      <c r="D19">
        <v>324</v>
      </c>
      <c r="E19">
        <v>325</v>
      </c>
      <c r="F19">
        <v>326</v>
      </c>
      <c r="G19">
        <v>327</v>
      </c>
      <c r="H19">
        <v>328</v>
      </c>
      <c r="I19">
        <v>329</v>
      </c>
      <c r="J19">
        <v>330</v>
      </c>
      <c r="K19">
        <v>331</v>
      </c>
      <c r="L19">
        <v>332</v>
      </c>
      <c r="M19">
        <v>333</v>
      </c>
      <c r="N19">
        <v>334</v>
      </c>
      <c r="O19">
        <v>335</v>
      </c>
      <c r="P19">
        <v>336</v>
      </c>
      <c r="Q19">
        <v>337</v>
      </c>
      <c r="R19">
        <v>338</v>
      </c>
      <c r="S19">
        <v>339</v>
      </c>
      <c r="T19">
        <v>340</v>
      </c>
      <c r="V19">
        <v>17</v>
      </c>
      <c r="W19">
        <v>5</v>
      </c>
    </row>
    <row r="20" spans="1:23" x14ac:dyDescent="0.3">
      <c r="A20">
        <v>341</v>
      </c>
      <c r="B20">
        <v>342</v>
      </c>
      <c r="C20">
        <v>343</v>
      </c>
      <c r="D20">
        <v>344</v>
      </c>
      <c r="E20">
        <v>345</v>
      </c>
      <c r="F20">
        <v>346</v>
      </c>
      <c r="G20">
        <v>347</v>
      </c>
      <c r="H20">
        <v>348</v>
      </c>
      <c r="I20">
        <v>349</v>
      </c>
      <c r="J20">
        <v>350</v>
      </c>
      <c r="K20">
        <v>351</v>
      </c>
      <c r="L20">
        <v>352</v>
      </c>
      <c r="M20">
        <v>353</v>
      </c>
      <c r="N20">
        <v>354</v>
      </c>
      <c r="O20">
        <v>355</v>
      </c>
      <c r="P20">
        <v>356</v>
      </c>
      <c r="Q20">
        <v>357</v>
      </c>
      <c r="R20">
        <v>358</v>
      </c>
      <c r="S20">
        <v>359</v>
      </c>
      <c r="T20">
        <v>360</v>
      </c>
      <c r="V20">
        <v>18</v>
      </c>
      <c r="W20">
        <v>352</v>
      </c>
    </row>
    <row r="21" spans="1:23" x14ac:dyDescent="0.3">
      <c r="A21">
        <v>361</v>
      </c>
      <c r="B21">
        <v>362</v>
      </c>
      <c r="C21">
        <v>363</v>
      </c>
      <c r="D21">
        <v>364</v>
      </c>
      <c r="E21">
        <v>365</v>
      </c>
      <c r="F21">
        <v>366</v>
      </c>
      <c r="G21">
        <v>367</v>
      </c>
      <c r="H21">
        <v>368</v>
      </c>
      <c r="I21">
        <v>369</v>
      </c>
      <c r="J21">
        <v>370</v>
      </c>
      <c r="K21">
        <v>371</v>
      </c>
      <c r="L21">
        <v>372</v>
      </c>
      <c r="M21">
        <v>373</v>
      </c>
      <c r="N21">
        <v>374</v>
      </c>
      <c r="O21">
        <v>375</v>
      </c>
      <c r="P21">
        <v>376</v>
      </c>
      <c r="Q21">
        <v>377</v>
      </c>
      <c r="R21">
        <v>378</v>
      </c>
      <c r="V21">
        <v>19</v>
      </c>
      <c r="W21">
        <v>136</v>
      </c>
    </row>
    <row r="22" spans="1:23" x14ac:dyDescent="0.3">
      <c r="V22">
        <v>20</v>
      </c>
      <c r="W22">
        <v>74</v>
      </c>
    </row>
    <row r="23" spans="1:23" x14ac:dyDescent="0.3">
      <c r="V23">
        <v>21</v>
      </c>
      <c r="W23">
        <v>238</v>
      </c>
    </row>
    <row r="24" spans="1:23" x14ac:dyDescent="0.3">
      <c r="V24">
        <v>22</v>
      </c>
      <c r="W24">
        <v>180</v>
      </c>
    </row>
    <row r="25" spans="1:23" x14ac:dyDescent="0.3">
      <c r="V25">
        <v>23</v>
      </c>
      <c r="W25">
        <v>12</v>
      </c>
    </row>
    <row r="26" spans="1:23" x14ac:dyDescent="0.3">
      <c r="V26">
        <v>24</v>
      </c>
      <c r="W26">
        <v>184</v>
      </c>
    </row>
    <row r="27" spans="1:23" x14ac:dyDescent="0.3">
      <c r="V27">
        <v>25</v>
      </c>
      <c r="W27">
        <v>364</v>
      </c>
    </row>
    <row r="28" spans="1:23" x14ac:dyDescent="0.3">
      <c r="V28">
        <v>26</v>
      </c>
      <c r="W28">
        <v>86</v>
      </c>
    </row>
    <row r="29" spans="1:23" x14ac:dyDescent="0.3">
      <c r="V29">
        <v>27</v>
      </c>
      <c r="W29">
        <v>13</v>
      </c>
    </row>
    <row r="30" spans="1:23" x14ac:dyDescent="0.3">
      <c r="V30">
        <v>28</v>
      </c>
      <c r="W30">
        <v>134</v>
      </c>
    </row>
    <row r="31" spans="1:23" x14ac:dyDescent="0.3">
      <c r="V31">
        <v>29</v>
      </c>
      <c r="W31">
        <v>101</v>
      </c>
    </row>
    <row r="32" spans="1:23" x14ac:dyDescent="0.3">
      <c r="V32">
        <v>30</v>
      </c>
      <c r="W32">
        <v>97</v>
      </c>
    </row>
    <row r="33" spans="22:23" x14ac:dyDescent="0.3">
      <c r="V33">
        <v>31</v>
      </c>
      <c r="W33">
        <v>76</v>
      </c>
    </row>
    <row r="34" spans="22:23" x14ac:dyDescent="0.3">
      <c r="V34">
        <v>32</v>
      </c>
      <c r="W34">
        <v>163</v>
      </c>
    </row>
    <row r="35" spans="22:23" x14ac:dyDescent="0.3">
      <c r="V35">
        <v>33</v>
      </c>
      <c r="W35">
        <v>228</v>
      </c>
    </row>
    <row r="36" spans="22:23" x14ac:dyDescent="0.3">
      <c r="V36">
        <v>34</v>
      </c>
      <c r="W36">
        <v>233</v>
      </c>
    </row>
    <row r="37" spans="22:23" x14ac:dyDescent="0.3">
      <c r="V37">
        <v>35</v>
      </c>
      <c r="W37">
        <v>219</v>
      </c>
    </row>
    <row r="38" spans="22:23" x14ac:dyDescent="0.3">
      <c r="V38">
        <v>36</v>
      </c>
      <c r="W38">
        <v>15</v>
      </c>
    </row>
    <row r="39" spans="22:23" x14ac:dyDescent="0.3">
      <c r="V39">
        <v>37</v>
      </c>
      <c r="W39">
        <v>8</v>
      </c>
    </row>
  </sheetData>
  <mergeCells count="1">
    <mergeCell ref="A1:T1"/>
  </mergeCells>
  <conditionalFormatting sqref="W1">
    <cfRule type="duplicateValues" dxfId="12" priority="3"/>
  </conditionalFormatting>
  <conditionalFormatting sqref="V1">
    <cfRule type="duplicateValues" dxfId="11" priority="2"/>
  </conditionalFormatting>
  <conditionalFormatting sqref="A1">
    <cfRule type="duplicateValues" dxfId="1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85"/>
  <sheetViews>
    <sheetView workbookViewId="0">
      <pane ySplit="1" topLeftCell="A120" activePane="bottomLeft" state="frozen"/>
      <selection pane="bottomLeft" activeCell="E384" sqref="E384"/>
    </sheetView>
  </sheetViews>
  <sheetFormatPr baseColWidth="10" defaultColWidth="11.44140625" defaultRowHeight="12" x14ac:dyDescent="0.25"/>
  <cols>
    <col min="1" max="2" width="11.44140625" style="1"/>
    <col min="3" max="3" width="13.88671875" style="1" bestFit="1" customWidth="1"/>
    <col min="4" max="4" width="16.6640625" style="1" bestFit="1" customWidth="1"/>
    <col min="5" max="5" width="19" style="1" bestFit="1" customWidth="1"/>
    <col min="6" max="6" width="41" style="1" customWidth="1"/>
    <col min="7" max="7" width="34.88671875" style="1" customWidth="1"/>
    <col min="8" max="8" width="62.109375" style="1" customWidth="1"/>
    <col min="9" max="9" width="13.44140625" style="1" bestFit="1" customWidth="1"/>
    <col min="10" max="10" width="11.44140625" style="1" customWidth="1"/>
    <col min="11" max="11" width="16.5546875" style="1" bestFit="1" customWidth="1"/>
    <col min="12" max="16384" width="11.44140625" style="1"/>
  </cols>
  <sheetData>
    <row r="1" spans="1:12" ht="36" x14ac:dyDescent="0.25">
      <c r="A1" s="137" t="s">
        <v>495</v>
      </c>
      <c r="B1" s="137" t="s">
        <v>496</v>
      </c>
      <c r="C1" s="137" t="s">
        <v>52</v>
      </c>
      <c r="D1" s="137" t="s">
        <v>53</v>
      </c>
      <c r="E1" s="137" t="s">
        <v>54</v>
      </c>
      <c r="F1" s="137" t="s">
        <v>55</v>
      </c>
      <c r="G1" s="137" t="s">
        <v>56</v>
      </c>
      <c r="H1" s="137" t="s">
        <v>57</v>
      </c>
      <c r="I1" s="137" t="s">
        <v>58</v>
      </c>
      <c r="J1" s="137" t="s">
        <v>59</v>
      </c>
      <c r="K1" s="137" t="s">
        <v>60</v>
      </c>
    </row>
    <row r="2" spans="1:12" hidden="1" x14ac:dyDescent="0.25">
      <c r="B2" s="1">
        <v>1</v>
      </c>
      <c r="C2" s="129">
        <v>100000117</v>
      </c>
      <c r="D2" s="130" t="s">
        <v>61</v>
      </c>
      <c r="E2" s="130" t="s">
        <v>62</v>
      </c>
      <c r="F2" s="130" t="s">
        <v>63</v>
      </c>
      <c r="G2" s="130" t="s">
        <v>10</v>
      </c>
      <c r="H2" s="130" t="s">
        <v>0</v>
      </c>
      <c r="I2" s="131">
        <v>30387.58</v>
      </c>
      <c r="J2" s="130">
        <v>34</v>
      </c>
      <c r="K2" s="132" t="s">
        <v>5</v>
      </c>
    </row>
    <row r="3" spans="1:12" hidden="1" x14ac:dyDescent="0.25">
      <c r="B3" s="1">
        <v>2</v>
      </c>
      <c r="C3" s="129">
        <v>100000217</v>
      </c>
      <c r="D3" s="130" t="s">
        <v>61</v>
      </c>
      <c r="E3" s="130" t="s">
        <v>62</v>
      </c>
      <c r="F3" s="130" t="s">
        <v>63</v>
      </c>
      <c r="G3" s="130" t="s">
        <v>10</v>
      </c>
      <c r="H3" s="130" t="s">
        <v>0</v>
      </c>
      <c r="I3" s="131">
        <v>198256.15</v>
      </c>
      <c r="J3" s="130">
        <v>63</v>
      </c>
      <c r="K3" s="132" t="s">
        <v>5</v>
      </c>
    </row>
    <row r="4" spans="1:12" hidden="1" x14ac:dyDescent="0.25">
      <c r="B4" s="1">
        <v>3</v>
      </c>
      <c r="C4" s="129">
        <v>100002517</v>
      </c>
      <c r="D4" s="130" t="s">
        <v>61</v>
      </c>
      <c r="E4" s="130" t="s">
        <v>62</v>
      </c>
      <c r="F4" s="130" t="s">
        <v>63</v>
      </c>
      <c r="G4" s="130" t="s">
        <v>10</v>
      </c>
      <c r="H4" s="130" t="s">
        <v>0</v>
      </c>
      <c r="I4" s="131">
        <v>70412</v>
      </c>
      <c r="J4" s="130">
        <v>1</v>
      </c>
      <c r="K4" s="132" t="s">
        <v>5</v>
      </c>
    </row>
    <row r="5" spans="1:12" hidden="1" x14ac:dyDescent="0.25">
      <c r="B5" s="1">
        <v>4</v>
      </c>
      <c r="C5" s="129">
        <v>100002816</v>
      </c>
      <c r="D5" s="130" t="s">
        <v>61</v>
      </c>
      <c r="E5" s="130" t="s">
        <v>62</v>
      </c>
      <c r="F5" s="130" t="s">
        <v>64</v>
      </c>
      <c r="G5" s="130" t="s">
        <v>10</v>
      </c>
      <c r="H5" s="130" t="s">
        <v>6</v>
      </c>
      <c r="I5" s="131">
        <v>21251.59</v>
      </c>
      <c r="J5" s="130">
        <v>1</v>
      </c>
      <c r="K5" s="132" t="s">
        <v>5</v>
      </c>
    </row>
    <row r="6" spans="1:12" x14ac:dyDescent="0.25">
      <c r="A6" s="1">
        <v>1</v>
      </c>
      <c r="B6" s="1">
        <v>5</v>
      </c>
      <c r="C6" s="129">
        <v>100009017</v>
      </c>
      <c r="D6" s="130" t="s">
        <v>61</v>
      </c>
      <c r="E6" s="130" t="s">
        <v>62</v>
      </c>
      <c r="F6" s="130" t="s">
        <v>63</v>
      </c>
      <c r="G6" s="130" t="s">
        <v>10</v>
      </c>
      <c r="H6" s="130" t="s">
        <v>0</v>
      </c>
      <c r="I6" s="131">
        <v>24500</v>
      </c>
      <c r="J6" s="130">
        <v>1</v>
      </c>
      <c r="K6" s="132" t="s">
        <v>5</v>
      </c>
      <c r="L6" s="135"/>
    </row>
    <row r="7" spans="1:12" hidden="1" x14ac:dyDescent="0.25">
      <c r="B7" s="1">
        <v>6</v>
      </c>
      <c r="C7" s="129">
        <v>100017417</v>
      </c>
      <c r="D7" s="130" t="s">
        <v>61</v>
      </c>
      <c r="E7" s="130" t="s">
        <v>62</v>
      </c>
      <c r="F7" s="130" t="s">
        <v>65</v>
      </c>
      <c r="G7" s="130" t="s">
        <v>10</v>
      </c>
      <c r="H7" s="130" t="s">
        <v>0</v>
      </c>
      <c r="I7" s="131">
        <v>300000</v>
      </c>
      <c r="J7" s="130">
        <v>1</v>
      </c>
      <c r="K7" s="132" t="s">
        <v>5</v>
      </c>
    </row>
    <row r="8" spans="1:12" hidden="1" x14ac:dyDescent="0.25">
      <c r="B8" s="1">
        <v>7</v>
      </c>
      <c r="C8" s="129">
        <v>101000717</v>
      </c>
      <c r="D8" s="130" t="s">
        <v>61</v>
      </c>
      <c r="E8" s="130" t="s">
        <v>66</v>
      </c>
      <c r="F8" s="130" t="s">
        <v>67</v>
      </c>
      <c r="G8" s="130" t="s">
        <v>10</v>
      </c>
      <c r="H8" s="130" t="s">
        <v>0</v>
      </c>
      <c r="I8" s="131">
        <v>220000</v>
      </c>
      <c r="J8" s="130">
        <v>1</v>
      </c>
      <c r="K8" s="132" t="s">
        <v>5</v>
      </c>
    </row>
    <row r="9" spans="1:12" x14ac:dyDescent="0.25">
      <c r="A9" s="1">
        <v>2</v>
      </c>
      <c r="B9" s="1">
        <v>8</v>
      </c>
      <c r="C9" s="129">
        <v>101003017</v>
      </c>
      <c r="D9" s="130" t="s">
        <v>61</v>
      </c>
      <c r="E9" s="130" t="s">
        <v>66</v>
      </c>
      <c r="F9" s="130" t="s">
        <v>68</v>
      </c>
      <c r="G9" s="130" t="s">
        <v>10</v>
      </c>
      <c r="H9" s="130" t="s">
        <v>23</v>
      </c>
      <c r="I9" s="131">
        <v>21000</v>
      </c>
      <c r="J9" s="130">
        <v>2</v>
      </c>
      <c r="K9" s="132" t="s">
        <v>5</v>
      </c>
      <c r="L9" s="135"/>
    </row>
    <row r="10" spans="1:12" hidden="1" x14ac:dyDescent="0.25">
      <c r="B10" s="1">
        <v>9</v>
      </c>
      <c r="C10" s="129">
        <v>104011517</v>
      </c>
      <c r="D10" s="130" t="s">
        <v>61</v>
      </c>
      <c r="E10" s="130" t="s">
        <v>69</v>
      </c>
      <c r="F10" s="130" t="s">
        <v>70</v>
      </c>
      <c r="G10" s="130" t="s">
        <v>10</v>
      </c>
      <c r="H10" s="130" t="s">
        <v>22</v>
      </c>
      <c r="I10" s="131">
        <v>93960</v>
      </c>
      <c r="J10" s="130">
        <v>3</v>
      </c>
      <c r="K10" s="132" t="s">
        <v>5</v>
      </c>
    </row>
    <row r="11" spans="1:12" hidden="1" x14ac:dyDescent="0.25">
      <c r="B11" s="1">
        <v>10</v>
      </c>
      <c r="C11" s="129">
        <v>104011617</v>
      </c>
      <c r="D11" s="130" t="s">
        <v>61</v>
      </c>
      <c r="E11" s="130" t="s">
        <v>69</v>
      </c>
      <c r="F11" s="130" t="s">
        <v>71</v>
      </c>
      <c r="G11" s="130" t="s">
        <v>10</v>
      </c>
      <c r="H11" s="130" t="s">
        <v>22</v>
      </c>
      <c r="I11" s="131">
        <v>93960</v>
      </c>
      <c r="J11" s="130">
        <v>3</v>
      </c>
      <c r="K11" s="132" t="s">
        <v>5</v>
      </c>
    </row>
    <row r="12" spans="1:12" hidden="1" x14ac:dyDescent="0.25">
      <c r="B12" s="1">
        <v>11</v>
      </c>
      <c r="C12" s="129">
        <v>105009617</v>
      </c>
      <c r="D12" s="130" t="s">
        <v>61</v>
      </c>
      <c r="E12" s="130" t="s">
        <v>72</v>
      </c>
      <c r="F12" s="130" t="s">
        <v>73</v>
      </c>
      <c r="G12" s="130" t="s">
        <v>10</v>
      </c>
      <c r="H12" s="130" t="s">
        <v>0</v>
      </c>
      <c r="I12" s="131">
        <v>24700</v>
      </c>
      <c r="J12" s="130">
        <v>2</v>
      </c>
      <c r="K12" s="132" t="s">
        <v>5</v>
      </c>
    </row>
    <row r="13" spans="1:12" x14ac:dyDescent="0.25">
      <c r="A13" s="1">
        <v>3</v>
      </c>
      <c r="B13" s="1">
        <v>12</v>
      </c>
      <c r="C13" s="129">
        <v>105010117</v>
      </c>
      <c r="D13" s="130" t="s">
        <v>61</v>
      </c>
      <c r="E13" s="130" t="s">
        <v>72</v>
      </c>
      <c r="F13" s="130" t="s">
        <v>74</v>
      </c>
      <c r="G13" s="130" t="s">
        <v>10</v>
      </c>
      <c r="H13" s="130" t="s">
        <v>22</v>
      </c>
      <c r="I13" s="131">
        <v>75000</v>
      </c>
      <c r="J13" s="130">
        <v>12</v>
      </c>
      <c r="K13" s="132" t="s">
        <v>5</v>
      </c>
      <c r="L13" s="135"/>
    </row>
    <row r="14" spans="1:12" x14ac:dyDescent="0.25">
      <c r="A14" s="1">
        <v>4</v>
      </c>
      <c r="B14" s="1">
        <v>13</v>
      </c>
      <c r="C14" s="129">
        <v>106000617</v>
      </c>
      <c r="D14" s="130" t="s">
        <v>61</v>
      </c>
      <c r="E14" s="130" t="s">
        <v>75</v>
      </c>
      <c r="F14" s="130" t="s">
        <v>76</v>
      </c>
      <c r="G14" s="130" t="s">
        <v>10</v>
      </c>
      <c r="H14" s="130" t="s">
        <v>24</v>
      </c>
      <c r="I14" s="131">
        <v>30000</v>
      </c>
      <c r="J14" s="130">
        <v>3</v>
      </c>
      <c r="K14" s="132" t="s">
        <v>5</v>
      </c>
      <c r="L14" s="135"/>
    </row>
    <row r="15" spans="1:12" hidden="1" x14ac:dyDescent="0.25">
      <c r="B15" s="1">
        <v>14</v>
      </c>
      <c r="C15" s="129">
        <v>106001217</v>
      </c>
      <c r="D15" s="130" t="s">
        <v>61</v>
      </c>
      <c r="E15" s="130" t="s">
        <v>75</v>
      </c>
      <c r="F15" s="130" t="s">
        <v>77</v>
      </c>
      <c r="G15" s="130" t="s">
        <v>10</v>
      </c>
      <c r="H15" s="130" t="s">
        <v>7</v>
      </c>
      <c r="I15" s="131">
        <v>138110.85999999999</v>
      </c>
      <c r="J15" s="130">
        <v>2</v>
      </c>
      <c r="K15" s="132" t="s">
        <v>5</v>
      </c>
    </row>
    <row r="16" spans="1:12" x14ac:dyDescent="0.25">
      <c r="A16" s="1">
        <v>5</v>
      </c>
      <c r="B16" s="1">
        <v>15</v>
      </c>
      <c r="C16" s="129">
        <v>106011017</v>
      </c>
      <c r="D16" s="130" t="s">
        <v>61</v>
      </c>
      <c r="E16" s="130" t="s">
        <v>75</v>
      </c>
      <c r="F16" s="130" t="s">
        <v>76</v>
      </c>
      <c r="G16" s="130" t="s">
        <v>10</v>
      </c>
      <c r="H16" s="130" t="s">
        <v>22</v>
      </c>
      <c r="I16" s="131">
        <v>222759.9</v>
      </c>
      <c r="J16" s="130">
        <v>3</v>
      </c>
      <c r="K16" s="132" t="s">
        <v>5</v>
      </c>
      <c r="L16" s="135"/>
    </row>
    <row r="17" spans="1:12" x14ac:dyDescent="0.25">
      <c r="A17" s="1">
        <v>6</v>
      </c>
      <c r="B17" s="1">
        <v>16</v>
      </c>
      <c r="C17" s="129">
        <v>106016817</v>
      </c>
      <c r="D17" s="130" t="s">
        <v>497</v>
      </c>
      <c r="E17" s="130" t="s">
        <v>75</v>
      </c>
      <c r="F17" s="130" t="s">
        <v>76</v>
      </c>
      <c r="G17" s="130" t="s">
        <v>10</v>
      </c>
      <c r="H17" s="130" t="s">
        <v>0</v>
      </c>
      <c r="I17" s="131">
        <v>39904</v>
      </c>
      <c r="J17" s="130">
        <v>200</v>
      </c>
      <c r="K17" s="132" t="s">
        <v>5</v>
      </c>
    </row>
    <row r="18" spans="1:12" hidden="1" x14ac:dyDescent="0.25">
      <c r="B18" s="1">
        <v>17</v>
      </c>
      <c r="C18" s="129">
        <v>109002617</v>
      </c>
      <c r="D18" s="130" t="s">
        <v>61</v>
      </c>
      <c r="E18" s="130" t="s">
        <v>62</v>
      </c>
      <c r="F18" s="130" t="s">
        <v>78</v>
      </c>
      <c r="G18" s="130" t="s">
        <v>10</v>
      </c>
      <c r="H18" s="130" t="s">
        <v>7</v>
      </c>
      <c r="I18" s="131">
        <v>113680</v>
      </c>
      <c r="J18" s="130">
        <v>3</v>
      </c>
      <c r="K18" s="132" t="s">
        <v>5</v>
      </c>
    </row>
    <row r="19" spans="1:12" hidden="1" x14ac:dyDescent="0.25">
      <c r="B19" s="1">
        <v>18</v>
      </c>
      <c r="C19" s="129">
        <v>109003417</v>
      </c>
      <c r="D19" s="130" t="s">
        <v>61</v>
      </c>
      <c r="E19" s="130" t="s">
        <v>62</v>
      </c>
      <c r="F19" s="130" t="s">
        <v>78</v>
      </c>
      <c r="G19" s="130" t="s">
        <v>10</v>
      </c>
      <c r="H19" s="130" t="s">
        <v>23</v>
      </c>
      <c r="I19" s="131">
        <v>59500</v>
      </c>
      <c r="J19" s="130">
        <v>3</v>
      </c>
      <c r="K19" s="132" t="s">
        <v>5</v>
      </c>
    </row>
    <row r="20" spans="1:12" hidden="1" x14ac:dyDescent="0.25">
      <c r="B20" s="1">
        <v>19</v>
      </c>
      <c r="C20" s="129">
        <v>109006517</v>
      </c>
      <c r="D20" s="130" t="s">
        <v>61</v>
      </c>
      <c r="E20" s="130" t="s">
        <v>62</v>
      </c>
      <c r="F20" s="130" t="s">
        <v>79</v>
      </c>
      <c r="G20" s="130" t="s">
        <v>10</v>
      </c>
      <c r="H20" s="130" t="s">
        <v>23</v>
      </c>
      <c r="I20" s="131">
        <v>29750</v>
      </c>
      <c r="J20" s="130">
        <v>3</v>
      </c>
      <c r="K20" s="132" t="s">
        <v>5</v>
      </c>
    </row>
    <row r="21" spans="1:12" hidden="1" x14ac:dyDescent="0.25">
      <c r="B21" s="1">
        <v>20</v>
      </c>
      <c r="C21" s="129">
        <v>109013317</v>
      </c>
      <c r="D21" s="130" t="s">
        <v>61</v>
      </c>
      <c r="E21" s="130" t="s">
        <v>62</v>
      </c>
      <c r="F21" s="130" t="s">
        <v>80</v>
      </c>
      <c r="G21" s="130" t="s">
        <v>10</v>
      </c>
      <c r="H21" s="130" t="s">
        <v>22</v>
      </c>
      <c r="I21" s="131">
        <v>93960</v>
      </c>
      <c r="J21" s="130">
        <v>3</v>
      </c>
      <c r="K21" s="132" t="s">
        <v>5</v>
      </c>
      <c r="L21" s="135"/>
    </row>
    <row r="22" spans="1:12" hidden="1" x14ac:dyDescent="0.25">
      <c r="B22" s="1">
        <v>21</v>
      </c>
      <c r="C22" s="129">
        <v>115011117</v>
      </c>
      <c r="D22" s="130" t="s">
        <v>61</v>
      </c>
      <c r="E22" s="130" t="s">
        <v>81</v>
      </c>
      <c r="F22" s="130" t="s">
        <v>82</v>
      </c>
      <c r="G22" s="130" t="s">
        <v>10</v>
      </c>
      <c r="H22" s="130" t="s">
        <v>23</v>
      </c>
      <c r="I22" s="131">
        <v>20000</v>
      </c>
      <c r="J22" s="130">
        <v>3</v>
      </c>
      <c r="K22" s="132" t="s">
        <v>5</v>
      </c>
    </row>
    <row r="23" spans="1:12" x14ac:dyDescent="0.25">
      <c r="A23" s="1">
        <v>7</v>
      </c>
      <c r="B23" s="1">
        <v>22</v>
      </c>
      <c r="C23" s="129">
        <v>115015617</v>
      </c>
      <c r="D23" s="130" t="s">
        <v>61</v>
      </c>
      <c r="E23" s="130" t="s">
        <v>81</v>
      </c>
      <c r="F23" s="130" t="s">
        <v>83</v>
      </c>
      <c r="G23" s="130" t="s">
        <v>10</v>
      </c>
      <c r="H23" s="130" t="s">
        <v>0</v>
      </c>
      <c r="I23" s="131">
        <v>199999.2</v>
      </c>
      <c r="J23" s="130">
        <v>100</v>
      </c>
      <c r="K23" s="132" t="s">
        <v>5</v>
      </c>
      <c r="L23" s="136"/>
    </row>
    <row r="24" spans="1:12" hidden="1" x14ac:dyDescent="0.25">
      <c r="B24" s="1">
        <v>23</v>
      </c>
      <c r="C24" s="129">
        <v>116000317</v>
      </c>
      <c r="D24" s="130" t="s">
        <v>61</v>
      </c>
      <c r="E24" s="130" t="s">
        <v>84</v>
      </c>
      <c r="F24" s="130" t="s">
        <v>85</v>
      </c>
      <c r="G24" s="130" t="s">
        <v>10</v>
      </c>
      <c r="H24" s="130" t="s">
        <v>7</v>
      </c>
      <c r="I24" s="131">
        <v>182700</v>
      </c>
      <c r="J24" s="130">
        <v>18</v>
      </c>
      <c r="K24" s="132" t="s">
        <v>5</v>
      </c>
    </row>
    <row r="25" spans="1:12" hidden="1" x14ac:dyDescent="0.25">
      <c r="B25" s="1">
        <v>24</v>
      </c>
      <c r="C25" s="129">
        <v>116000417</v>
      </c>
      <c r="D25" s="130" t="s">
        <v>61</v>
      </c>
      <c r="E25" s="130" t="s">
        <v>84</v>
      </c>
      <c r="F25" s="130" t="s">
        <v>86</v>
      </c>
      <c r="G25" s="130" t="s">
        <v>10</v>
      </c>
      <c r="H25" s="130" t="s">
        <v>24</v>
      </c>
      <c r="I25" s="131">
        <v>5360</v>
      </c>
      <c r="J25" s="130">
        <v>3</v>
      </c>
      <c r="K25" s="132" t="s">
        <v>5</v>
      </c>
    </row>
    <row r="26" spans="1:12" hidden="1" x14ac:dyDescent="0.25">
      <c r="B26" s="1">
        <v>25</v>
      </c>
      <c r="C26" s="129">
        <v>118000917</v>
      </c>
      <c r="D26" s="130" t="s">
        <v>61</v>
      </c>
      <c r="E26" s="130" t="s">
        <v>87</v>
      </c>
      <c r="F26" s="130" t="s">
        <v>88</v>
      </c>
      <c r="G26" s="130" t="s">
        <v>10</v>
      </c>
      <c r="H26" s="130" t="s">
        <v>23</v>
      </c>
      <c r="I26" s="131">
        <v>60000</v>
      </c>
      <c r="J26" s="130">
        <v>8</v>
      </c>
      <c r="K26" s="132" t="s">
        <v>5</v>
      </c>
    </row>
    <row r="27" spans="1:12" hidden="1" x14ac:dyDescent="0.25">
      <c r="B27" s="1">
        <v>26</v>
      </c>
      <c r="C27" s="129">
        <v>118003416</v>
      </c>
      <c r="D27" s="130" t="s">
        <v>61</v>
      </c>
      <c r="E27" s="130" t="s">
        <v>87</v>
      </c>
      <c r="F27" s="130" t="s">
        <v>89</v>
      </c>
      <c r="G27" s="130" t="s">
        <v>10</v>
      </c>
      <c r="H27" s="130" t="s">
        <v>7</v>
      </c>
      <c r="I27" s="131">
        <v>150000</v>
      </c>
      <c r="J27" s="130">
        <v>1</v>
      </c>
      <c r="K27" s="132" t="s">
        <v>5</v>
      </c>
    </row>
    <row r="28" spans="1:12" hidden="1" x14ac:dyDescent="0.25">
      <c r="B28" s="1">
        <v>27</v>
      </c>
      <c r="C28" s="129">
        <v>118004217</v>
      </c>
      <c r="D28" s="130" t="s">
        <v>61</v>
      </c>
      <c r="E28" s="130" t="s">
        <v>87</v>
      </c>
      <c r="F28" s="130" t="s">
        <v>90</v>
      </c>
      <c r="G28" s="130" t="s">
        <v>10</v>
      </c>
      <c r="H28" s="130" t="s">
        <v>24</v>
      </c>
      <c r="I28" s="131">
        <v>30000</v>
      </c>
      <c r="J28" s="130">
        <v>3</v>
      </c>
      <c r="K28" s="132" t="s">
        <v>5</v>
      </c>
    </row>
    <row r="29" spans="1:12" x14ac:dyDescent="0.25">
      <c r="A29" s="1">
        <v>8</v>
      </c>
      <c r="B29" s="1">
        <v>28</v>
      </c>
      <c r="C29" s="129">
        <v>118005516</v>
      </c>
      <c r="D29" s="130" t="s">
        <v>61</v>
      </c>
      <c r="E29" s="130" t="s">
        <v>87</v>
      </c>
      <c r="F29" s="130" t="s">
        <v>91</v>
      </c>
      <c r="G29" s="130" t="s">
        <v>10</v>
      </c>
      <c r="H29" s="130" t="s">
        <v>24</v>
      </c>
      <c r="I29" s="131">
        <v>10000</v>
      </c>
      <c r="J29" s="130">
        <v>3</v>
      </c>
      <c r="K29" s="132" t="s">
        <v>5</v>
      </c>
      <c r="L29" s="135"/>
    </row>
    <row r="30" spans="1:12" hidden="1" x14ac:dyDescent="0.25">
      <c r="B30" s="1">
        <v>29</v>
      </c>
      <c r="C30" s="129">
        <v>118007616</v>
      </c>
      <c r="D30" s="130" t="s">
        <v>61</v>
      </c>
      <c r="E30" s="130" t="s">
        <v>87</v>
      </c>
      <c r="F30" s="130" t="s">
        <v>92</v>
      </c>
      <c r="G30" s="130" t="s">
        <v>10</v>
      </c>
      <c r="H30" s="130" t="s">
        <v>24</v>
      </c>
      <c r="I30" s="131">
        <v>4000</v>
      </c>
      <c r="J30" s="130">
        <v>3</v>
      </c>
      <c r="K30" s="132" t="s">
        <v>5</v>
      </c>
    </row>
    <row r="31" spans="1:12" hidden="1" x14ac:dyDescent="0.25">
      <c r="B31" s="1">
        <v>30</v>
      </c>
      <c r="C31" s="129">
        <v>118011417</v>
      </c>
      <c r="D31" s="130" t="s">
        <v>61</v>
      </c>
      <c r="E31" s="130" t="s">
        <v>87</v>
      </c>
      <c r="F31" s="130" t="s">
        <v>93</v>
      </c>
      <c r="G31" s="130" t="s">
        <v>10</v>
      </c>
      <c r="H31" s="130" t="s">
        <v>22</v>
      </c>
      <c r="I31" s="131">
        <v>147990</v>
      </c>
      <c r="J31" s="130">
        <v>3</v>
      </c>
      <c r="K31" s="132" t="s">
        <v>5</v>
      </c>
    </row>
    <row r="32" spans="1:12" hidden="1" x14ac:dyDescent="0.25">
      <c r="B32" s="1">
        <v>31</v>
      </c>
      <c r="C32" s="129">
        <v>119001117</v>
      </c>
      <c r="D32" s="130" t="s">
        <v>61</v>
      </c>
      <c r="E32" s="130" t="s">
        <v>94</v>
      </c>
      <c r="F32" s="130" t="s">
        <v>95</v>
      </c>
      <c r="G32" s="130" t="s">
        <v>10</v>
      </c>
      <c r="H32" s="130" t="s">
        <v>24</v>
      </c>
      <c r="I32" s="131">
        <v>10000</v>
      </c>
      <c r="J32" s="130">
        <v>3</v>
      </c>
      <c r="K32" s="132" t="s">
        <v>5</v>
      </c>
    </row>
    <row r="33" spans="2:12" hidden="1" x14ac:dyDescent="0.25">
      <c r="B33" s="1">
        <v>32</v>
      </c>
      <c r="C33" s="129">
        <v>119001317</v>
      </c>
      <c r="D33" s="130" t="s">
        <v>61</v>
      </c>
      <c r="E33" s="130" t="s">
        <v>94</v>
      </c>
      <c r="F33" s="130" t="s">
        <v>96</v>
      </c>
      <c r="G33" s="130" t="s">
        <v>10</v>
      </c>
      <c r="H33" s="130" t="s">
        <v>24</v>
      </c>
      <c r="I33" s="131">
        <v>30000</v>
      </c>
      <c r="J33" s="130">
        <v>3</v>
      </c>
      <c r="K33" s="132" t="s">
        <v>5</v>
      </c>
    </row>
    <row r="34" spans="2:12" hidden="1" x14ac:dyDescent="0.25">
      <c r="B34" s="1">
        <v>33</v>
      </c>
      <c r="C34" s="129">
        <v>119001417</v>
      </c>
      <c r="D34" s="130" t="s">
        <v>61</v>
      </c>
      <c r="E34" s="130" t="s">
        <v>94</v>
      </c>
      <c r="F34" s="130" t="s">
        <v>97</v>
      </c>
      <c r="G34" s="130" t="s">
        <v>10</v>
      </c>
      <c r="H34" s="130" t="s">
        <v>24</v>
      </c>
      <c r="I34" s="131">
        <v>2156</v>
      </c>
      <c r="J34" s="130">
        <v>1</v>
      </c>
      <c r="K34" s="132" t="s">
        <v>5</v>
      </c>
    </row>
    <row r="35" spans="2:12" hidden="1" x14ac:dyDescent="0.25">
      <c r="B35" s="1">
        <v>34</v>
      </c>
      <c r="C35" s="129">
        <v>119001517</v>
      </c>
      <c r="D35" s="130" t="s">
        <v>61</v>
      </c>
      <c r="E35" s="130" t="s">
        <v>94</v>
      </c>
      <c r="F35" s="130" t="s">
        <v>98</v>
      </c>
      <c r="G35" s="130" t="s">
        <v>10</v>
      </c>
      <c r="H35" s="130" t="s">
        <v>24</v>
      </c>
      <c r="I35" s="131">
        <v>1832.6</v>
      </c>
      <c r="J35" s="130">
        <v>1</v>
      </c>
      <c r="K35" s="132" t="s">
        <v>5</v>
      </c>
    </row>
    <row r="36" spans="2:12" hidden="1" x14ac:dyDescent="0.25">
      <c r="B36" s="1">
        <v>35</v>
      </c>
      <c r="C36" s="129">
        <v>119001717</v>
      </c>
      <c r="D36" s="130" t="s">
        <v>61</v>
      </c>
      <c r="E36" s="130" t="s">
        <v>94</v>
      </c>
      <c r="F36" s="130" t="s">
        <v>99</v>
      </c>
      <c r="G36" s="130" t="s">
        <v>10</v>
      </c>
      <c r="H36" s="130" t="s">
        <v>24</v>
      </c>
      <c r="I36" s="131">
        <v>1346</v>
      </c>
      <c r="J36" s="130">
        <v>1</v>
      </c>
      <c r="K36" s="132" t="s">
        <v>5</v>
      </c>
    </row>
    <row r="37" spans="2:12" hidden="1" x14ac:dyDescent="0.25">
      <c r="B37" s="1">
        <v>36</v>
      </c>
      <c r="C37" s="129">
        <v>119001817</v>
      </c>
      <c r="D37" s="130" t="s">
        <v>61</v>
      </c>
      <c r="E37" s="130" t="s">
        <v>94</v>
      </c>
      <c r="F37" s="130" t="s">
        <v>100</v>
      </c>
      <c r="G37" s="130" t="s">
        <v>10</v>
      </c>
      <c r="H37" s="130" t="s">
        <v>24</v>
      </c>
      <c r="I37" s="131">
        <v>1346</v>
      </c>
      <c r="J37" s="130">
        <v>1</v>
      </c>
      <c r="K37" s="132" t="s">
        <v>5</v>
      </c>
    </row>
    <row r="38" spans="2:12" hidden="1" x14ac:dyDescent="0.25">
      <c r="B38" s="1">
        <v>37</v>
      </c>
      <c r="C38" s="129">
        <v>119002217</v>
      </c>
      <c r="D38" s="130" t="s">
        <v>61</v>
      </c>
      <c r="E38" s="130" t="s">
        <v>94</v>
      </c>
      <c r="F38" s="130" t="s">
        <v>101</v>
      </c>
      <c r="G38" s="130" t="s">
        <v>10</v>
      </c>
      <c r="H38" s="130" t="s">
        <v>24</v>
      </c>
      <c r="I38" s="131">
        <v>2557.4</v>
      </c>
      <c r="J38" s="130">
        <v>1</v>
      </c>
      <c r="K38" s="132" t="s">
        <v>5</v>
      </c>
    </row>
    <row r="39" spans="2:12" hidden="1" x14ac:dyDescent="0.25">
      <c r="B39" s="1">
        <v>38</v>
      </c>
      <c r="C39" s="129">
        <v>119002417</v>
      </c>
      <c r="D39" s="130" t="s">
        <v>61</v>
      </c>
      <c r="E39" s="130" t="s">
        <v>94</v>
      </c>
      <c r="F39" s="130" t="s">
        <v>102</v>
      </c>
      <c r="G39" s="130" t="s">
        <v>10</v>
      </c>
      <c r="H39" s="130" t="s">
        <v>24</v>
      </c>
      <c r="I39" s="131">
        <v>2086</v>
      </c>
      <c r="J39" s="130">
        <v>1</v>
      </c>
      <c r="K39" s="132" t="s">
        <v>5</v>
      </c>
    </row>
    <row r="40" spans="2:12" hidden="1" x14ac:dyDescent="0.25">
      <c r="B40" s="1">
        <v>39</v>
      </c>
      <c r="C40" s="129">
        <v>119004717</v>
      </c>
      <c r="D40" s="130" t="s">
        <v>61</v>
      </c>
      <c r="E40" s="130" t="s">
        <v>94</v>
      </c>
      <c r="F40" s="130" t="s">
        <v>103</v>
      </c>
      <c r="G40" s="130" t="s">
        <v>10</v>
      </c>
      <c r="H40" s="130" t="s">
        <v>8</v>
      </c>
      <c r="I40" s="131">
        <v>500000</v>
      </c>
      <c r="J40" s="130">
        <v>33</v>
      </c>
      <c r="K40" s="132" t="s">
        <v>5</v>
      </c>
    </row>
    <row r="41" spans="2:12" hidden="1" x14ac:dyDescent="0.25">
      <c r="B41" s="1">
        <v>40</v>
      </c>
      <c r="C41" s="129">
        <v>119006417</v>
      </c>
      <c r="D41" s="130" t="s">
        <v>61</v>
      </c>
      <c r="E41" s="130" t="s">
        <v>94</v>
      </c>
      <c r="F41" s="130" t="s">
        <v>96</v>
      </c>
      <c r="G41" s="130" t="s">
        <v>10</v>
      </c>
      <c r="H41" s="130" t="s">
        <v>8</v>
      </c>
      <c r="I41" s="131">
        <v>1000000</v>
      </c>
      <c r="J41" s="130">
        <v>3</v>
      </c>
      <c r="K41" s="132" t="s">
        <v>5</v>
      </c>
    </row>
    <row r="42" spans="2:12" hidden="1" x14ac:dyDescent="0.25">
      <c r="B42" s="1">
        <v>41</v>
      </c>
      <c r="C42" s="129">
        <v>119013517</v>
      </c>
      <c r="D42" s="130" t="s">
        <v>61</v>
      </c>
      <c r="E42" s="130" t="s">
        <v>94</v>
      </c>
      <c r="F42" s="130" t="s">
        <v>104</v>
      </c>
      <c r="G42" s="130" t="s">
        <v>10</v>
      </c>
      <c r="H42" s="130" t="s">
        <v>8</v>
      </c>
      <c r="I42" s="131">
        <v>696600</v>
      </c>
      <c r="J42" s="130">
        <v>3</v>
      </c>
      <c r="K42" s="132" t="s">
        <v>5</v>
      </c>
    </row>
    <row r="43" spans="2:12" hidden="1" x14ac:dyDescent="0.25">
      <c r="B43" s="1">
        <v>42</v>
      </c>
      <c r="C43" s="129">
        <v>121001917</v>
      </c>
      <c r="D43" s="130" t="s">
        <v>61</v>
      </c>
      <c r="E43" s="130" t="s">
        <v>105</v>
      </c>
      <c r="F43" s="130" t="s">
        <v>106</v>
      </c>
      <c r="G43" s="130" t="s">
        <v>10</v>
      </c>
      <c r="H43" s="130" t="s">
        <v>8</v>
      </c>
      <c r="I43" s="131">
        <v>500000</v>
      </c>
      <c r="J43" s="130">
        <v>6</v>
      </c>
      <c r="K43" s="132" t="s">
        <v>5</v>
      </c>
    </row>
    <row r="44" spans="2:12" hidden="1" x14ac:dyDescent="0.25">
      <c r="B44" s="1">
        <v>43</v>
      </c>
      <c r="C44" s="129">
        <v>123002817</v>
      </c>
      <c r="D44" s="130" t="s">
        <v>61</v>
      </c>
      <c r="E44" s="130" t="s">
        <v>107</v>
      </c>
      <c r="F44" s="130" t="s">
        <v>108</v>
      </c>
      <c r="G44" s="130" t="s">
        <v>10</v>
      </c>
      <c r="H44" s="130" t="s">
        <v>23</v>
      </c>
      <c r="I44" s="131">
        <v>28420</v>
      </c>
      <c r="J44" s="130">
        <v>6</v>
      </c>
      <c r="K44" s="132" t="s">
        <v>5</v>
      </c>
    </row>
    <row r="45" spans="2:12" hidden="1" x14ac:dyDescent="0.25">
      <c r="B45" s="1">
        <v>44</v>
      </c>
      <c r="C45" s="129">
        <v>131008217</v>
      </c>
      <c r="D45" s="130" t="s">
        <v>61</v>
      </c>
      <c r="E45" s="130" t="s">
        <v>109</v>
      </c>
      <c r="F45" s="130" t="s">
        <v>110</v>
      </c>
      <c r="G45" s="130" t="s">
        <v>10</v>
      </c>
      <c r="H45" s="130" t="s">
        <v>22</v>
      </c>
      <c r="I45" s="131">
        <v>214851.19</v>
      </c>
      <c r="J45" s="130">
        <v>3</v>
      </c>
      <c r="K45" s="132" t="s">
        <v>5</v>
      </c>
    </row>
    <row r="46" spans="2:12" hidden="1" x14ac:dyDescent="0.25">
      <c r="B46" s="1">
        <v>45</v>
      </c>
      <c r="C46" s="129">
        <v>200000117</v>
      </c>
      <c r="D46" s="130" t="s">
        <v>111</v>
      </c>
      <c r="E46" s="130" t="s">
        <v>112</v>
      </c>
      <c r="F46" s="130" t="s">
        <v>63</v>
      </c>
      <c r="G46" s="130" t="s">
        <v>10</v>
      </c>
      <c r="H46" s="130" t="s">
        <v>0</v>
      </c>
      <c r="I46" s="131">
        <v>357202</v>
      </c>
      <c r="J46" s="130">
        <v>150</v>
      </c>
      <c r="K46" s="132" t="s">
        <v>5</v>
      </c>
    </row>
    <row r="47" spans="2:12" hidden="1" x14ac:dyDescent="0.25">
      <c r="B47" s="1">
        <v>46</v>
      </c>
      <c r="C47" s="129">
        <v>200000917</v>
      </c>
      <c r="D47" s="130" t="s">
        <v>111</v>
      </c>
      <c r="E47" s="130" t="s">
        <v>112</v>
      </c>
      <c r="F47" s="130" t="s">
        <v>63</v>
      </c>
      <c r="G47" s="130" t="s">
        <v>10</v>
      </c>
      <c r="H47" s="130" t="s">
        <v>0</v>
      </c>
      <c r="I47" s="131">
        <v>50000</v>
      </c>
      <c r="J47" s="130">
        <v>1</v>
      </c>
      <c r="K47" s="132" t="s">
        <v>5</v>
      </c>
      <c r="L47" s="135"/>
    </row>
    <row r="48" spans="2:12" hidden="1" x14ac:dyDescent="0.25">
      <c r="B48" s="1">
        <v>47</v>
      </c>
      <c r="C48" s="129">
        <v>202000517</v>
      </c>
      <c r="D48" s="130" t="s">
        <v>111</v>
      </c>
      <c r="E48" s="130" t="s">
        <v>113</v>
      </c>
      <c r="F48" s="130" t="s">
        <v>63</v>
      </c>
      <c r="G48" s="130" t="s">
        <v>10</v>
      </c>
      <c r="H48" s="130" t="s">
        <v>0</v>
      </c>
      <c r="I48" s="131">
        <v>73613.600000000006</v>
      </c>
      <c r="J48" s="130">
        <v>1</v>
      </c>
      <c r="K48" s="132" t="s">
        <v>5</v>
      </c>
    </row>
    <row r="49" spans="2:11" hidden="1" x14ac:dyDescent="0.25">
      <c r="B49" s="1">
        <v>48</v>
      </c>
      <c r="C49" s="129">
        <v>202001317</v>
      </c>
      <c r="D49" s="130" t="s">
        <v>111</v>
      </c>
      <c r="E49" s="130" t="s">
        <v>113</v>
      </c>
      <c r="F49" s="130" t="s">
        <v>114</v>
      </c>
      <c r="G49" s="130" t="s">
        <v>10</v>
      </c>
      <c r="H49" s="130" t="s">
        <v>24</v>
      </c>
      <c r="I49" s="131">
        <v>30000</v>
      </c>
      <c r="J49" s="130">
        <v>3</v>
      </c>
      <c r="K49" s="132" t="s">
        <v>5</v>
      </c>
    </row>
    <row r="50" spans="2:11" hidden="1" x14ac:dyDescent="0.25">
      <c r="B50" s="1">
        <v>49</v>
      </c>
      <c r="C50" s="129">
        <v>202016817</v>
      </c>
      <c r="D50" s="130" t="s">
        <v>111</v>
      </c>
      <c r="E50" s="130" t="s">
        <v>113</v>
      </c>
      <c r="F50" s="130" t="s">
        <v>115</v>
      </c>
      <c r="G50" s="130" t="s">
        <v>10</v>
      </c>
      <c r="H50" s="130" t="s">
        <v>22</v>
      </c>
      <c r="I50" s="131">
        <v>136031.59</v>
      </c>
      <c r="J50" s="130">
        <v>12</v>
      </c>
      <c r="K50" s="132" t="s">
        <v>5</v>
      </c>
    </row>
    <row r="51" spans="2:11" hidden="1" x14ac:dyDescent="0.25">
      <c r="B51" s="1">
        <v>50</v>
      </c>
      <c r="C51" s="129">
        <v>205001017</v>
      </c>
      <c r="D51" s="130" t="s">
        <v>111</v>
      </c>
      <c r="E51" s="130" t="s">
        <v>116</v>
      </c>
      <c r="F51" s="130" t="s">
        <v>63</v>
      </c>
      <c r="G51" s="130" t="s">
        <v>10</v>
      </c>
      <c r="H51" s="130" t="s">
        <v>0</v>
      </c>
      <c r="I51" s="131">
        <v>197200</v>
      </c>
      <c r="J51" s="130">
        <v>1</v>
      </c>
      <c r="K51" s="132" t="s">
        <v>5</v>
      </c>
    </row>
    <row r="52" spans="2:11" hidden="1" x14ac:dyDescent="0.25">
      <c r="B52" s="1">
        <v>51</v>
      </c>
      <c r="C52" s="129">
        <v>208001217</v>
      </c>
      <c r="D52" s="130" t="s">
        <v>111</v>
      </c>
      <c r="E52" s="130" t="s">
        <v>117</v>
      </c>
      <c r="F52" s="130" t="s">
        <v>118</v>
      </c>
      <c r="G52" s="130" t="s">
        <v>10</v>
      </c>
      <c r="H52" s="130" t="s">
        <v>0</v>
      </c>
      <c r="I52" s="131">
        <v>499389.94</v>
      </c>
      <c r="J52" s="130">
        <v>400</v>
      </c>
      <c r="K52" s="132" t="s">
        <v>5</v>
      </c>
    </row>
    <row r="53" spans="2:11" hidden="1" x14ac:dyDescent="0.25">
      <c r="B53" s="1">
        <v>52</v>
      </c>
      <c r="C53" s="129">
        <v>209000717</v>
      </c>
      <c r="D53" s="130" t="s">
        <v>111</v>
      </c>
      <c r="E53" s="130" t="s">
        <v>119</v>
      </c>
      <c r="F53" s="130" t="s">
        <v>120</v>
      </c>
      <c r="G53" s="130" t="s">
        <v>10</v>
      </c>
      <c r="H53" s="130" t="s">
        <v>22</v>
      </c>
      <c r="I53" s="131">
        <v>249909.7</v>
      </c>
      <c r="J53" s="130">
        <v>3</v>
      </c>
      <c r="K53" s="132" t="s">
        <v>5</v>
      </c>
    </row>
    <row r="54" spans="2:11" hidden="1" x14ac:dyDescent="0.25">
      <c r="B54" s="1">
        <v>53</v>
      </c>
      <c r="C54" s="129">
        <v>209000817</v>
      </c>
      <c r="D54" s="130" t="s">
        <v>111</v>
      </c>
      <c r="E54" s="130" t="s">
        <v>119</v>
      </c>
      <c r="F54" s="130" t="s">
        <v>121</v>
      </c>
      <c r="G54" s="130" t="s">
        <v>10</v>
      </c>
      <c r="H54" s="130" t="s">
        <v>22</v>
      </c>
      <c r="I54" s="131">
        <v>100000</v>
      </c>
      <c r="J54" s="130">
        <v>3</v>
      </c>
      <c r="K54" s="132" t="s">
        <v>5</v>
      </c>
    </row>
    <row r="55" spans="2:11" hidden="1" x14ac:dyDescent="0.25">
      <c r="B55" s="1">
        <v>54</v>
      </c>
      <c r="C55" s="129">
        <v>209002017</v>
      </c>
      <c r="D55" s="130" t="s">
        <v>111</v>
      </c>
      <c r="E55" s="130" t="s">
        <v>119</v>
      </c>
      <c r="F55" s="130" t="s">
        <v>122</v>
      </c>
      <c r="G55" s="130" t="s">
        <v>10</v>
      </c>
      <c r="H55" s="130" t="s">
        <v>22</v>
      </c>
      <c r="I55" s="131">
        <v>180000</v>
      </c>
      <c r="J55" s="130">
        <v>492</v>
      </c>
      <c r="K55" s="132" t="s">
        <v>5</v>
      </c>
    </row>
    <row r="56" spans="2:11" hidden="1" x14ac:dyDescent="0.25">
      <c r="B56" s="1">
        <v>55</v>
      </c>
      <c r="C56" s="129">
        <v>210003117</v>
      </c>
      <c r="D56" s="130" t="s">
        <v>111</v>
      </c>
      <c r="E56" s="130" t="s">
        <v>123</v>
      </c>
      <c r="F56" s="130" t="s">
        <v>124</v>
      </c>
      <c r="G56" s="130" t="s">
        <v>10</v>
      </c>
      <c r="H56" s="130" t="s">
        <v>23</v>
      </c>
      <c r="I56" s="131">
        <v>30000</v>
      </c>
      <c r="J56" s="130">
        <v>6</v>
      </c>
      <c r="K56" s="132" t="s">
        <v>5</v>
      </c>
    </row>
    <row r="57" spans="2:11" hidden="1" x14ac:dyDescent="0.25">
      <c r="B57" s="1">
        <v>56</v>
      </c>
      <c r="C57" s="129">
        <v>213000417</v>
      </c>
      <c r="D57" s="130" t="s">
        <v>111</v>
      </c>
      <c r="E57" s="130" t="s">
        <v>125</v>
      </c>
      <c r="F57" s="130" t="s">
        <v>126</v>
      </c>
      <c r="G57" s="130" t="s">
        <v>10</v>
      </c>
      <c r="H57" s="130" t="s">
        <v>22</v>
      </c>
      <c r="I57" s="131">
        <v>289316.99</v>
      </c>
      <c r="J57" s="130">
        <v>23</v>
      </c>
      <c r="K57" s="132" t="s">
        <v>5</v>
      </c>
    </row>
    <row r="58" spans="2:11" hidden="1" x14ac:dyDescent="0.25">
      <c r="B58" s="1">
        <v>57</v>
      </c>
      <c r="C58" s="129">
        <v>213001717</v>
      </c>
      <c r="D58" s="130" t="s">
        <v>111</v>
      </c>
      <c r="E58" s="130" t="s">
        <v>125</v>
      </c>
      <c r="F58" s="130" t="s">
        <v>127</v>
      </c>
      <c r="G58" s="130" t="s">
        <v>10</v>
      </c>
      <c r="H58" s="130" t="s">
        <v>22</v>
      </c>
      <c r="I58" s="131">
        <v>350000</v>
      </c>
      <c r="J58" s="130">
        <v>71</v>
      </c>
      <c r="K58" s="132" t="s">
        <v>5</v>
      </c>
    </row>
    <row r="59" spans="2:11" hidden="1" x14ac:dyDescent="0.25">
      <c r="B59" s="1">
        <v>58</v>
      </c>
      <c r="C59" s="129">
        <v>213004017</v>
      </c>
      <c r="D59" s="130" t="s">
        <v>111</v>
      </c>
      <c r="E59" s="130" t="s">
        <v>125</v>
      </c>
      <c r="F59" s="130" t="s">
        <v>128</v>
      </c>
      <c r="G59" s="130" t="s">
        <v>10</v>
      </c>
      <c r="H59" s="130" t="s">
        <v>22</v>
      </c>
      <c r="I59" s="131">
        <v>132000</v>
      </c>
      <c r="J59" s="130">
        <v>55</v>
      </c>
      <c r="K59" s="132" t="s">
        <v>5</v>
      </c>
    </row>
    <row r="60" spans="2:11" hidden="1" x14ac:dyDescent="0.25">
      <c r="B60" s="1">
        <v>59</v>
      </c>
      <c r="C60" s="129">
        <v>213015117</v>
      </c>
      <c r="D60" s="130" t="s">
        <v>111</v>
      </c>
      <c r="E60" s="130" t="s">
        <v>125</v>
      </c>
      <c r="F60" s="130" t="s">
        <v>129</v>
      </c>
      <c r="G60" s="130" t="s">
        <v>10</v>
      </c>
      <c r="H60" s="130" t="s">
        <v>22</v>
      </c>
      <c r="I60" s="131">
        <v>88704.71</v>
      </c>
      <c r="J60" s="130">
        <v>13</v>
      </c>
      <c r="K60" s="132" t="s">
        <v>5</v>
      </c>
    </row>
    <row r="61" spans="2:11" hidden="1" x14ac:dyDescent="0.25">
      <c r="B61" s="1">
        <v>60</v>
      </c>
      <c r="C61" s="129">
        <v>300000317</v>
      </c>
      <c r="D61" s="130" t="s">
        <v>130</v>
      </c>
      <c r="E61" s="130" t="s">
        <v>131</v>
      </c>
      <c r="F61" s="130" t="s">
        <v>63</v>
      </c>
      <c r="G61" s="130" t="s">
        <v>10</v>
      </c>
      <c r="H61" s="130" t="s">
        <v>0</v>
      </c>
      <c r="I61" s="131">
        <v>387686</v>
      </c>
      <c r="J61" s="130">
        <v>108</v>
      </c>
      <c r="K61" s="132" t="s">
        <v>5</v>
      </c>
    </row>
    <row r="62" spans="2:11" hidden="1" x14ac:dyDescent="0.25">
      <c r="B62" s="1">
        <v>61</v>
      </c>
      <c r="C62" s="129">
        <v>301004717</v>
      </c>
      <c r="D62" s="130" t="s">
        <v>130</v>
      </c>
      <c r="E62" s="130" t="s">
        <v>132</v>
      </c>
      <c r="F62" s="130" t="s">
        <v>133</v>
      </c>
      <c r="G62" s="130" t="s">
        <v>10</v>
      </c>
      <c r="H62" s="130" t="s">
        <v>24</v>
      </c>
      <c r="I62" s="131">
        <v>30000</v>
      </c>
      <c r="J62" s="130">
        <v>3</v>
      </c>
      <c r="K62" s="132" t="s">
        <v>5</v>
      </c>
    </row>
    <row r="63" spans="2:11" hidden="1" x14ac:dyDescent="0.25">
      <c r="B63" s="1">
        <v>62</v>
      </c>
      <c r="C63" s="129">
        <v>301008217</v>
      </c>
      <c r="D63" s="130" t="s">
        <v>130</v>
      </c>
      <c r="E63" s="130" t="s">
        <v>132</v>
      </c>
      <c r="F63" s="130" t="s">
        <v>134</v>
      </c>
      <c r="G63" s="130" t="s">
        <v>10</v>
      </c>
      <c r="H63" s="130" t="s">
        <v>22</v>
      </c>
      <c r="I63" s="131">
        <v>86379.6</v>
      </c>
      <c r="J63" s="130">
        <v>4</v>
      </c>
      <c r="K63" s="132" t="s">
        <v>5</v>
      </c>
    </row>
    <row r="64" spans="2:11" hidden="1" x14ac:dyDescent="0.25">
      <c r="B64" s="1">
        <v>63</v>
      </c>
      <c r="C64" s="129">
        <v>301016817</v>
      </c>
      <c r="D64" s="130" t="s">
        <v>130</v>
      </c>
      <c r="E64" s="130" t="s">
        <v>132</v>
      </c>
      <c r="F64" s="130" t="s">
        <v>135</v>
      </c>
      <c r="G64" s="130" t="s">
        <v>10</v>
      </c>
      <c r="H64" s="130" t="s">
        <v>22</v>
      </c>
      <c r="I64" s="131">
        <v>97380</v>
      </c>
      <c r="J64" s="130">
        <v>31</v>
      </c>
      <c r="K64" s="132" t="s">
        <v>5</v>
      </c>
    </row>
    <row r="65" spans="1:11" hidden="1" x14ac:dyDescent="0.25">
      <c r="B65" s="1">
        <v>64</v>
      </c>
      <c r="C65" s="129">
        <v>301020717</v>
      </c>
      <c r="D65" s="130" t="s">
        <v>130</v>
      </c>
      <c r="E65" s="130" t="s">
        <v>132</v>
      </c>
      <c r="F65" s="130" t="s">
        <v>63</v>
      </c>
      <c r="G65" s="130" t="s">
        <v>10</v>
      </c>
      <c r="H65" s="130" t="s">
        <v>0</v>
      </c>
      <c r="I65" s="131">
        <v>50000</v>
      </c>
      <c r="J65" s="130">
        <v>1</v>
      </c>
      <c r="K65" s="132" t="s">
        <v>5</v>
      </c>
    </row>
    <row r="66" spans="1:11" hidden="1" x14ac:dyDescent="0.25">
      <c r="B66" s="1">
        <v>65</v>
      </c>
      <c r="C66" s="129">
        <v>302004317</v>
      </c>
      <c r="D66" s="130" t="s">
        <v>130</v>
      </c>
      <c r="E66" s="130" t="s">
        <v>136</v>
      </c>
      <c r="F66" s="130" t="s">
        <v>137</v>
      </c>
      <c r="G66" s="130" t="s">
        <v>10</v>
      </c>
      <c r="H66" s="130" t="s">
        <v>0</v>
      </c>
      <c r="I66" s="131">
        <v>200000</v>
      </c>
      <c r="J66" s="130">
        <v>1</v>
      </c>
      <c r="K66" s="132" t="s">
        <v>5</v>
      </c>
    </row>
    <row r="67" spans="1:11" hidden="1" x14ac:dyDescent="0.25">
      <c r="B67" s="1">
        <v>66</v>
      </c>
      <c r="C67" s="129">
        <v>302019817</v>
      </c>
      <c r="D67" s="130" t="s">
        <v>130</v>
      </c>
      <c r="E67" s="130" t="s">
        <v>136</v>
      </c>
      <c r="F67" s="130" t="s">
        <v>138</v>
      </c>
      <c r="G67" s="130" t="s">
        <v>10</v>
      </c>
      <c r="H67" s="130" t="s">
        <v>0</v>
      </c>
      <c r="I67" s="131">
        <v>199998.78</v>
      </c>
      <c r="J67" s="130">
        <v>120</v>
      </c>
      <c r="K67" s="132" t="s">
        <v>5</v>
      </c>
    </row>
    <row r="68" spans="1:11" hidden="1" x14ac:dyDescent="0.25">
      <c r="B68" s="1">
        <v>67</v>
      </c>
      <c r="C68" s="129">
        <v>303003617</v>
      </c>
      <c r="D68" s="130" t="s">
        <v>130</v>
      </c>
      <c r="E68" s="130" t="s">
        <v>139</v>
      </c>
      <c r="F68" s="130" t="s">
        <v>140</v>
      </c>
      <c r="G68" s="130" t="s">
        <v>10</v>
      </c>
      <c r="H68" s="130" t="s">
        <v>26</v>
      </c>
      <c r="I68" s="131">
        <v>1316000</v>
      </c>
      <c r="J68" s="130">
        <v>7</v>
      </c>
      <c r="K68" s="132" t="s">
        <v>5</v>
      </c>
    </row>
    <row r="69" spans="1:11" hidden="1" x14ac:dyDescent="0.25">
      <c r="B69" s="1">
        <v>68</v>
      </c>
      <c r="C69" s="129">
        <v>303004817</v>
      </c>
      <c r="D69" s="130" t="s">
        <v>130</v>
      </c>
      <c r="E69" s="130" t="s">
        <v>139</v>
      </c>
      <c r="F69" s="130" t="s">
        <v>141</v>
      </c>
      <c r="G69" s="130" t="s">
        <v>10</v>
      </c>
      <c r="H69" s="130" t="s">
        <v>22</v>
      </c>
      <c r="I69" s="131">
        <v>395200.7</v>
      </c>
      <c r="J69" s="130">
        <v>11</v>
      </c>
      <c r="K69" s="132" t="s">
        <v>5</v>
      </c>
    </row>
    <row r="70" spans="1:11" hidden="1" x14ac:dyDescent="0.25">
      <c r="B70" s="1">
        <v>69</v>
      </c>
      <c r="C70" s="129">
        <v>303007617</v>
      </c>
      <c r="D70" s="130" t="s">
        <v>130</v>
      </c>
      <c r="E70" s="130" t="s">
        <v>139</v>
      </c>
      <c r="F70" s="130" t="s">
        <v>142</v>
      </c>
      <c r="G70" s="130" t="s">
        <v>10</v>
      </c>
      <c r="H70" s="130" t="s">
        <v>13</v>
      </c>
      <c r="I70" s="131">
        <v>8874</v>
      </c>
      <c r="J70" s="130">
        <v>1</v>
      </c>
      <c r="K70" s="132" t="s">
        <v>5</v>
      </c>
    </row>
    <row r="71" spans="1:11" hidden="1" x14ac:dyDescent="0.25">
      <c r="B71" s="1">
        <v>70</v>
      </c>
      <c r="C71" s="129">
        <v>303007717</v>
      </c>
      <c r="D71" s="130" t="s">
        <v>130</v>
      </c>
      <c r="E71" s="130" t="s">
        <v>139</v>
      </c>
      <c r="F71" s="130" t="s">
        <v>143</v>
      </c>
      <c r="G71" s="130" t="s">
        <v>10</v>
      </c>
      <c r="H71" s="130" t="s">
        <v>13</v>
      </c>
      <c r="I71" s="131">
        <v>8874</v>
      </c>
      <c r="J71" s="130">
        <v>1</v>
      </c>
      <c r="K71" s="132" t="s">
        <v>5</v>
      </c>
    </row>
    <row r="72" spans="1:11" hidden="1" x14ac:dyDescent="0.25">
      <c r="B72" s="1">
        <v>71</v>
      </c>
      <c r="C72" s="129">
        <v>303018617</v>
      </c>
      <c r="D72" s="130" t="s">
        <v>130</v>
      </c>
      <c r="E72" s="130" t="s">
        <v>139</v>
      </c>
      <c r="F72" s="130" t="s">
        <v>144</v>
      </c>
      <c r="G72" s="130" t="s">
        <v>10</v>
      </c>
      <c r="H72" s="130" t="s">
        <v>22</v>
      </c>
      <c r="I72" s="131">
        <v>199980</v>
      </c>
      <c r="J72" s="130">
        <v>12</v>
      </c>
      <c r="K72" s="132" t="s">
        <v>5</v>
      </c>
    </row>
    <row r="73" spans="1:11" hidden="1" x14ac:dyDescent="0.25">
      <c r="B73" s="1">
        <v>72</v>
      </c>
      <c r="C73" s="129">
        <v>303019117</v>
      </c>
      <c r="D73" s="130" t="s">
        <v>130</v>
      </c>
      <c r="E73" s="130" t="s">
        <v>139</v>
      </c>
      <c r="F73" s="130" t="s">
        <v>145</v>
      </c>
      <c r="G73" s="130" t="s">
        <v>10</v>
      </c>
      <c r="H73" s="130" t="s">
        <v>0</v>
      </c>
      <c r="I73" s="131">
        <v>59150.25</v>
      </c>
      <c r="J73" s="130">
        <v>3</v>
      </c>
      <c r="K73" s="132" t="s">
        <v>5</v>
      </c>
    </row>
    <row r="74" spans="1:11" hidden="1" x14ac:dyDescent="0.25">
      <c r="B74" s="1">
        <v>73</v>
      </c>
      <c r="C74" s="129">
        <v>303020017</v>
      </c>
      <c r="D74" s="130" t="s">
        <v>130</v>
      </c>
      <c r="E74" s="130" t="s">
        <v>139</v>
      </c>
      <c r="F74" s="130" t="s">
        <v>146</v>
      </c>
      <c r="G74" s="130" t="s">
        <v>10</v>
      </c>
      <c r="H74" s="130" t="s">
        <v>24</v>
      </c>
      <c r="I74" s="131">
        <v>30000</v>
      </c>
      <c r="J74" s="130">
        <v>12</v>
      </c>
      <c r="K74" s="132" t="s">
        <v>5</v>
      </c>
    </row>
    <row r="75" spans="1:11" x14ac:dyDescent="0.25">
      <c r="A75" s="1">
        <v>9</v>
      </c>
      <c r="B75" s="1">
        <v>74</v>
      </c>
      <c r="C75" s="129">
        <v>303024717</v>
      </c>
      <c r="D75" s="130" t="s">
        <v>130</v>
      </c>
      <c r="E75" s="130" t="s">
        <v>139</v>
      </c>
      <c r="F75" s="130" t="s">
        <v>145</v>
      </c>
      <c r="G75" s="130" t="s">
        <v>10</v>
      </c>
      <c r="H75" s="130" t="s">
        <v>22</v>
      </c>
      <c r="I75" s="131">
        <v>198763.21000000002</v>
      </c>
      <c r="J75" s="130">
        <v>6</v>
      </c>
      <c r="K75" s="132" t="s">
        <v>5</v>
      </c>
    </row>
    <row r="76" spans="1:11" hidden="1" x14ac:dyDescent="0.25">
      <c r="B76" s="1">
        <v>75</v>
      </c>
      <c r="C76" s="129">
        <v>304003217</v>
      </c>
      <c r="D76" s="130" t="s">
        <v>130</v>
      </c>
      <c r="E76" s="130" t="s">
        <v>147</v>
      </c>
      <c r="F76" s="130" t="s">
        <v>63</v>
      </c>
      <c r="G76" s="130" t="s">
        <v>10</v>
      </c>
      <c r="H76" s="130" t="s">
        <v>0</v>
      </c>
      <c r="I76" s="131">
        <v>42420</v>
      </c>
      <c r="J76" s="130">
        <v>1</v>
      </c>
      <c r="K76" s="132" t="s">
        <v>5</v>
      </c>
    </row>
    <row r="77" spans="1:11" x14ac:dyDescent="0.25">
      <c r="A77" s="1">
        <v>10</v>
      </c>
      <c r="B77" s="1">
        <v>76</v>
      </c>
      <c r="C77" s="129">
        <v>304009617</v>
      </c>
      <c r="D77" s="130" t="s">
        <v>130</v>
      </c>
      <c r="E77" s="130" t="s">
        <v>147</v>
      </c>
      <c r="F77" s="130" t="s">
        <v>148</v>
      </c>
      <c r="G77" s="130" t="s">
        <v>10</v>
      </c>
      <c r="H77" s="130" t="s">
        <v>13</v>
      </c>
      <c r="I77" s="131">
        <v>8874</v>
      </c>
      <c r="J77" s="130">
        <v>1</v>
      </c>
      <c r="K77" s="132" t="s">
        <v>5</v>
      </c>
    </row>
    <row r="78" spans="1:11" hidden="1" x14ac:dyDescent="0.25">
      <c r="B78" s="1">
        <v>77</v>
      </c>
      <c r="C78" s="129">
        <v>304016917</v>
      </c>
      <c r="D78" s="130" t="s">
        <v>130</v>
      </c>
      <c r="E78" s="130" t="s">
        <v>147</v>
      </c>
      <c r="F78" s="130" t="s">
        <v>149</v>
      </c>
      <c r="G78" s="130" t="s">
        <v>10</v>
      </c>
      <c r="H78" s="130" t="s">
        <v>22</v>
      </c>
      <c r="I78" s="131">
        <v>252825.29</v>
      </c>
      <c r="J78" s="130">
        <v>2</v>
      </c>
      <c r="K78" s="132" t="s">
        <v>5</v>
      </c>
    </row>
    <row r="79" spans="1:11" hidden="1" x14ac:dyDescent="0.25">
      <c r="B79" s="1">
        <v>78</v>
      </c>
      <c r="C79" s="129">
        <v>306001517</v>
      </c>
      <c r="D79" s="130" t="s">
        <v>130</v>
      </c>
      <c r="E79" s="130" t="s">
        <v>150</v>
      </c>
      <c r="F79" s="130" t="s">
        <v>151</v>
      </c>
      <c r="G79" s="130" t="s">
        <v>10</v>
      </c>
      <c r="H79" s="130" t="s">
        <v>7</v>
      </c>
      <c r="I79" s="131">
        <v>149983.78</v>
      </c>
      <c r="J79" s="130">
        <v>51</v>
      </c>
      <c r="K79" s="132" t="s">
        <v>5</v>
      </c>
    </row>
    <row r="80" spans="1:11" x14ac:dyDescent="0.25">
      <c r="A80" s="1">
        <v>11</v>
      </c>
      <c r="B80" s="1">
        <v>79</v>
      </c>
      <c r="C80" s="129">
        <v>306023817</v>
      </c>
      <c r="D80" s="130" t="s">
        <v>130</v>
      </c>
      <c r="E80" s="130" t="s">
        <v>150</v>
      </c>
      <c r="F80" s="130" t="s">
        <v>152</v>
      </c>
      <c r="G80" s="130" t="s">
        <v>10</v>
      </c>
      <c r="H80" s="130" t="s">
        <v>26</v>
      </c>
      <c r="I80" s="131">
        <v>1000000</v>
      </c>
      <c r="J80" s="130">
        <v>7</v>
      </c>
      <c r="K80" s="132" t="s">
        <v>5</v>
      </c>
    </row>
    <row r="81" spans="1:11" hidden="1" x14ac:dyDescent="0.25">
      <c r="B81" s="1">
        <v>80</v>
      </c>
      <c r="C81" s="129">
        <v>310000917</v>
      </c>
      <c r="D81" s="130" t="s">
        <v>130</v>
      </c>
      <c r="E81" s="130" t="s">
        <v>153</v>
      </c>
      <c r="F81" s="130" t="s">
        <v>154</v>
      </c>
      <c r="G81" s="130" t="s">
        <v>10</v>
      </c>
      <c r="H81" s="130" t="s">
        <v>22</v>
      </c>
      <c r="I81" s="131">
        <v>99999.290000000008</v>
      </c>
      <c r="J81" s="130">
        <v>5</v>
      </c>
      <c r="K81" s="132" t="s">
        <v>5</v>
      </c>
    </row>
    <row r="82" spans="1:11" hidden="1" x14ac:dyDescent="0.25">
      <c r="B82" s="1">
        <v>81</v>
      </c>
      <c r="C82" s="129">
        <v>310003817</v>
      </c>
      <c r="D82" s="130" t="s">
        <v>130</v>
      </c>
      <c r="E82" s="130" t="s">
        <v>153</v>
      </c>
      <c r="F82" s="130" t="s">
        <v>155</v>
      </c>
      <c r="G82" s="130" t="s">
        <v>10</v>
      </c>
      <c r="H82" s="130" t="s">
        <v>24</v>
      </c>
      <c r="I82" s="131">
        <v>10000</v>
      </c>
      <c r="J82" s="130">
        <v>14</v>
      </c>
      <c r="K82" s="132" t="s">
        <v>5</v>
      </c>
    </row>
    <row r="83" spans="1:11" hidden="1" x14ac:dyDescent="0.25">
      <c r="B83" s="1">
        <v>82</v>
      </c>
      <c r="C83" s="129">
        <v>310005117</v>
      </c>
      <c r="D83" s="130" t="s">
        <v>130</v>
      </c>
      <c r="E83" s="130" t="s">
        <v>153</v>
      </c>
      <c r="F83" s="130" t="s">
        <v>156</v>
      </c>
      <c r="G83" s="130" t="s">
        <v>10</v>
      </c>
      <c r="H83" s="130" t="s">
        <v>24</v>
      </c>
      <c r="I83" s="131">
        <v>10000</v>
      </c>
      <c r="J83" s="130">
        <v>14</v>
      </c>
      <c r="K83" s="132" t="s">
        <v>5</v>
      </c>
    </row>
    <row r="84" spans="1:11" hidden="1" x14ac:dyDescent="0.25">
      <c r="B84" s="1">
        <v>83</v>
      </c>
      <c r="C84" s="129">
        <v>310010417</v>
      </c>
      <c r="D84" s="130" t="s">
        <v>130</v>
      </c>
      <c r="E84" s="130" t="s">
        <v>153</v>
      </c>
      <c r="F84" s="130" t="s">
        <v>63</v>
      </c>
      <c r="G84" s="130" t="s">
        <v>10</v>
      </c>
      <c r="H84" s="130" t="s">
        <v>0</v>
      </c>
      <c r="I84" s="131">
        <v>71072</v>
      </c>
      <c r="J84" s="130">
        <v>1</v>
      </c>
      <c r="K84" s="132" t="s">
        <v>5</v>
      </c>
    </row>
    <row r="85" spans="1:11" hidden="1" x14ac:dyDescent="0.25">
      <c r="B85" s="1">
        <v>84</v>
      </c>
      <c r="C85" s="129">
        <v>311031217</v>
      </c>
      <c r="D85" s="130" t="s">
        <v>130</v>
      </c>
      <c r="E85" s="130" t="s">
        <v>157</v>
      </c>
      <c r="F85" s="130" t="s">
        <v>158</v>
      </c>
      <c r="G85" s="130" t="s">
        <v>10</v>
      </c>
      <c r="H85" s="130" t="s">
        <v>22</v>
      </c>
      <c r="I85" s="131">
        <v>204675.94</v>
      </c>
      <c r="J85" s="130">
        <v>6</v>
      </c>
      <c r="K85" s="132" t="s">
        <v>5</v>
      </c>
    </row>
    <row r="86" spans="1:11" hidden="1" x14ac:dyDescent="0.25">
      <c r="B86" s="1">
        <v>85</v>
      </c>
      <c r="C86" s="129">
        <v>311031717</v>
      </c>
      <c r="D86" s="130" t="s">
        <v>130</v>
      </c>
      <c r="E86" s="130" t="s">
        <v>157</v>
      </c>
      <c r="F86" s="130" t="s">
        <v>158</v>
      </c>
      <c r="G86" s="130" t="s">
        <v>10</v>
      </c>
      <c r="H86" s="130" t="s">
        <v>23</v>
      </c>
      <c r="I86" s="131">
        <v>24500</v>
      </c>
      <c r="J86" s="130">
        <v>6</v>
      </c>
      <c r="K86" s="132" t="s">
        <v>5</v>
      </c>
    </row>
    <row r="87" spans="1:11" x14ac:dyDescent="0.25">
      <c r="A87" s="1">
        <v>12</v>
      </c>
      <c r="B87" s="1">
        <v>86</v>
      </c>
      <c r="C87" s="129">
        <v>311032817</v>
      </c>
      <c r="D87" s="130" t="s">
        <v>130</v>
      </c>
      <c r="E87" s="130" t="s">
        <v>157</v>
      </c>
      <c r="F87" s="130" t="s">
        <v>159</v>
      </c>
      <c r="G87" s="130" t="s">
        <v>10</v>
      </c>
      <c r="H87" s="130" t="s">
        <v>22</v>
      </c>
      <c r="I87" s="131">
        <v>225483.18</v>
      </c>
      <c r="J87" s="130">
        <v>6</v>
      </c>
      <c r="K87" s="132" t="s">
        <v>5</v>
      </c>
    </row>
    <row r="88" spans="1:11" hidden="1" x14ac:dyDescent="0.25">
      <c r="B88" s="1">
        <v>87</v>
      </c>
      <c r="C88" s="129">
        <v>312011217</v>
      </c>
      <c r="D88" s="130" t="s">
        <v>130</v>
      </c>
      <c r="E88" s="130" t="s">
        <v>160</v>
      </c>
      <c r="F88" s="130" t="s">
        <v>161</v>
      </c>
      <c r="G88" s="130" t="s">
        <v>10</v>
      </c>
      <c r="H88" s="130" t="s">
        <v>24</v>
      </c>
      <c r="I88" s="131">
        <v>680</v>
      </c>
      <c r="J88" s="130">
        <v>1</v>
      </c>
      <c r="K88" s="132" t="s">
        <v>5</v>
      </c>
    </row>
    <row r="89" spans="1:11" hidden="1" x14ac:dyDescent="0.25">
      <c r="B89" s="1">
        <v>88</v>
      </c>
      <c r="C89" s="129">
        <v>312011317</v>
      </c>
      <c r="D89" s="130" t="s">
        <v>130</v>
      </c>
      <c r="E89" s="130" t="s">
        <v>160</v>
      </c>
      <c r="F89" s="130" t="s">
        <v>162</v>
      </c>
      <c r="G89" s="130" t="s">
        <v>10</v>
      </c>
      <c r="H89" s="130" t="s">
        <v>24</v>
      </c>
      <c r="I89" s="131">
        <v>1150</v>
      </c>
      <c r="J89" s="130">
        <v>1</v>
      </c>
      <c r="K89" s="132" t="s">
        <v>5</v>
      </c>
    </row>
    <row r="90" spans="1:11" hidden="1" x14ac:dyDescent="0.25">
      <c r="B90" s="1">
        <v>89</v>
      </c>
      <c r="C90" s="129">
        <v>312011417</v>
      </c>
      <c r="D90" s="130" t="s">
        <v>130</v>
      </c>
      <c r="E90" s="130" t="s">
        <v>160</v>
      </c>
      <c r="F90" s="130" t="s">
        <v>163</v>
      </c>
      <c r="G90" s="130" t="s">
        <v>10</v>
      </c>
      <c r="H90" s="130" t="s">
        <v>24</v>
      </c>
      <c r="I90" s="131">
        <v>680</v>
      </c>
      <c r="J90" s="130">
        <v>1</v>
      </c>
      <c r="K90" s="132" t="s">
        <v>5</v>
      </c>
    </row>
    <row r="91" spans="1:11" hidden="1" x14ac:dyDescent="0.25">
      <c r="B91" s="1">
        <v>90</v>
      </c>
      <c r="C91" s="129">
        <v>312011517</v>
      </c>
      <c r="D91" s="130" t="s">
        <v>130</v>
      </c>
      <c r="E91" s="130" t="s">
        <v>160</v>
      </c>
      <c r="F91" s="130" t="s">
        <v>164</v>
      </c>
      <c r="G91" s="130" t="s">
        <v>10</v>
      </c>
      <c r="H91" s="130" t="s">
        <v>24</v>
      </c>
      <c r="I91" s="131">
        <v>680</v>
      </c>
      <c r="J91" s="130">
        <v>1</v>
      </c>
      <c r="K91" s="132" t="s">
        <v>5</v>
      </c>
    </row>
    <row r="92" spans="1:11" hidden="1" x14ac:dyDescent="0.25">
      <c r="B92" s="1">
        <v>91</v>
      </c>
      <c r="C92" s="129">
        <v>312011617</v>
      </c>
      <c r="D92" s="130" t="s">
        <v>130</v>
      </c>
      <c r="E92" s="130" t="s">
        <v>160</v>
      </c>
      <c r="F92" s="130" t="s">
        <v>165</v>
      </c>
      <c r="G92" s="130" t="s">
        <v>10</v>
      </c>
      <c r="H92" s="130" t="s">
        <v>24</v>
      </c>
      <c r="I92" s="131">
        <v>680</v>
      </c>
      <c r="J92" s="130">
        <v>1</v>
      </c>
      <c r="K92" s="132" t="s">
        <v>5</v>
      </c>
    </row>
    <row r="93" spans="1:11" hidden="1" x14ac:dyDescent="0.25">
      <c r="B93" s="1">
        <v>92</v>
      </c>
      <c r="C93" s="129">
        <v>312011717</v>
      </c>
      <c r="D93" s="130" t="s">
        <v>130</v>
      </c>
      <c r="E93" s="130" t="s">
        <v>160</v>
      </c>
      <c r="F93" s="130" t="s">
        <v>166</v>
      </c>
      <c r="G93" s="130" t="s">
        <v>10</v>
      </c>
      <c r="H93" s="130" t="s">
        <v>24</v>
      </c>
      <c r="I93" s="131">
        <v>680</v>
      </c>
      <c r="J93" s="130">
        <v>1</v>
      </c>
      <c r="K93" s="132" t="s">
        <v>5</v>
      </c>
    </row>
    <row r="94" spans="1:11" hidden="1" x14ac:dyDescent="0.25">
      <c r="B94" s="1">
        <v>93</v>
      </c>
      <c r="C94" s="129">
        <v>312011817</v>
      </c>
      <c r="D94" s="130" t="s">
        <v>130</v>
      </c>
      <c r="E94" s="130" t="s">
        <v>160</v>
      </c>
      <c r="F94" s="130" t="s">
        <v>167</v>
      </c>
      <c r="G94" s="130" t="s">
        <v>10</v>
      </c>
      <c r="H94" s="130" t="s">
        <v>24</v>
      </c>
      <c r="I94" s="131">
        <v>680</v>
      </c>
      <c r="J94" s="130">
        <v>1</v>
      </c>
      <c r="K94" s="132" t="s">
        <v>5</v>
      </c>
    </row>
    <row r="95" spans="1:11" hidden="1" x14ac:dyDescent="0.25">
      <c r="B95" s="1">
        <v>94</v>
      </c>
      <c r="C95" s="129">
        <v>312011917</v>
      </c>
      <c r="D95" s="130" t="s">
        <v>130</v>
      </c>
      <c r="E95" s="130" t="s">
        <v>160</v>
      </c>
      <c r="F95" s="130" t="s">
        <v>168</v>
      </c>
      <c r="G95" s="130" t="s">
        <v>10</v>
      </c>
      <c r="H95" s="130" t="s">
        <v>24</v>
      </c>
      <c r="I95" s="131">
        <v>680</v>
      </c>
      <c r="J95" s="130">
        <v>1</v>
      </c>
      <c r="K95" s="132" t="s">
        <v>5</v>
      </c>
    </row>
    <row r="96" spans="1:11" hidden="1" x14ac:dyDescent="0.25">
      <c r="B96" s="1">
        <v>95</v>
      </c>
      <c r="C96" s="129">
        <v>312012017</v>
      </c>
      <c r="D96" s="130" t="s">
        <v>130</v>
      </c>
      <c r="E96" s="130" t="s">
        <v>160</v>
      </c>
      <c r="F96" s="130" t="s">
        <v>169</v>
      </c>
      <c r="G96" s="130" t="s">
        <v>10</v>
      </c>
      <c r="H96" s="130" t="s">
        <v>24</v>
      </c>
      <c r="I96" s="131">
        <v>680</v>
      </c>
      <c r="J96" s="130">
        <v>1</v>
      </c>
      <c r="K96" s="132" t="s">
        <v>5</v>
      </c>
    </row>
    <row r="97" spans="1:12" hidden="1" x14ac:dyDescent="0.25">
      <c r="B97" s="1">
        <v>96</v>
      </c>
      <c r="C97" s="129">
        <v>312012117</v>
      </c>
      <c r="D97" s="130" t="s">
        <v>130</v>
      </c>
      <c r="E97" s="130" t="s">
        <v>160</v>
      </c>
      <c r="F97" s="130" t="s">
        <v>170</v>
      </c>
      <c r="G97" s="130" t="s">
        <v>10</v>
      </c>
      <c r="H97" s="130" t="s">
        <v>24</v>
      </c>
      <c r="I97" s="131">
        <v>1860</v>
      </c>
      <c r="J97" s="130">
        <v>1</v>
      </c>
      <c r="K97" s="132" t="s">
        <v>5</v>
      </c>
    </row>
    <row r="98" spans="1:12" x14ac:dyDescent="0.25">
      <c r="A98" s="1">
        <v>13</v>
      </c>
      <c r="B98" s="1">
        <v>97</v>
      </c>
      <c r="C98" s="129">
        <v>312012217</v>
      </c>
      <c r="D98" s="130" t="s">
        <v>130</v>
      </c>
      <c r="E98" s="130" t="s">
        <v>160</v>
      </c>
      <c r="F98" s="130" t="s">
        <v>171</v>
      </c>
      <c r="G98" s="130" t="s">
        <v>10</v>
      </c>
      <c r="H98" s="130" t="s">
        <v>24</v>
      </c>
      <c r="I98" s="131">
        <v>1860</v>
      </c>
      <c r="J98" s="130">
        <v>1</v>
      </c>
      <c r="K98" s="132" t="s">
        <v>5</v>
      </c>
    </row>
    <row r="99" spans="1:12" hidden="1" x14ac:dyDescent="0.25">
      <c r="B99" s="1">
        <v>98</v>
      </c>
      <c r="C99" s="129">
        <v>312012317</v>
      </c>
      <c r="D99" s="130" t="s">
        <v>130</v>
      </c>
      <c r="E99" s="130" t="s">
        <v>160</v>
      </c>
      <c r="F99" s="130" t="s">
        <v>172</v>
      </c>
      <c r="G99" s="130" t="s">
        <v>10</v>
      </c>
      <c r="H99" s="130" t="s">
        <v>24</v>
      </c>
      <c r="I99" s="131">
        <v>1860</v>
      </c>
      <c r="J99" s="130">
        <v>1</v>
      </c>
      <c r="K99" s="132" t="s">
        <v>5</v>
      </c>
    </row>
    <row r="100" spans="1:12" hidden="1" x14ac:dyDescent="0.25">
      <c r="B100" s="1">
        <v>99</v>
      </c>
      <c r="C100" s="129">
        <v>312012417</v>
      </c>
      <c r="D100" s="130" t="s">
        <v>130</v>
      </c>
      <c r="E100" s="130" t="s">
        <v>160</v>
      </c>
      <c r="F100" s="130" t="s">
        <v>173</v>
      </c>
      <c r="G100" s="130" t="s">
        <v>10</v>
      </c>
      <c r="H100" s="130" t="s">
        <v>24</v>
      </c>
      <c r="I100" s="131">
        <v>1860</v>
      </c>
      <c r="J100" s="130">
        <v>1</v>
      </c>
      <c r="K100" s="132" t="s">
        <v>5</v>
      </c>
    </row>
    <row r="101" spans="1:12" hidden="1" x14ac:dyDescent="0.25">
      <c r="B101" s="1">
        <v>100</v>
      </c>
      <c r="C101" s="129">
        <v>312012517</v>
      </c>
      <c r="D101" s="130" t="s">
        <v>130</v>
      </c>
      <c r="E101" s="130" t="s">
        <v>160</v>
      </c>
      <c r="F101" s="130" t="s">
        <v>174</v>
      </c>
      <c r="G101" s="130" t="s">
        <v>10</v>
      </c>
      <c r="H101" s="130" t="s">
        <v>24</v>
      </c>
      <c r="I101" s="131">
        <v>1860</v>
      </c>
      <c r="J101" s="130">
        <v>1</v>
      </c>
      <c r="K101" s="132" t="s">
        <v>5</v>
      </c>
      <c r="L101" s="135"/>
    </row>
    <row r="102" spans="1:12" x14ac:dyDescent="0.25">
      <c r="A102" s="1">
        <v>14</v>
      </c>
      <c r="B102" s="1">
        <v>101</v>
      </c>
      <c r="C102" s="129">
        <v>312012617</v>
      </c>
      <c r="D102" s="130" t="s">
        <v>130</v>
      </c>
      <c r="E102" s="130" t="s">
        <v>160</v>
      </c>
      <c r="F102" s="130" t="s">
        <v>175</v>
      </c>
      <c r="G102" s="130" t="s">
        <v>10</v>
      </c>
      <c r="H102" s="130" t="s">
        <v>24</v>
      </c>
      <c r="I102" s="131">
        <v>680</v>
      </c>
      <c r="J102" s="130">
        <v>1</v>
      </c>
      <c r="K102" s="132" t="s">
        <v>5</v>
      </c>
    </row>
    <row r="103" spans="1:12" hidden="1" x14ac:dyDescent="0.25">
      <c r="B103" s="1">
        <v>102</v>
      </c>
      <c r="C103" s="129">
        <v>312012717</v>
      </c>
      <c r="D103" s="130" t="s">
        <v>130</v>
      </c>
      <c r="E103" s="130" t="s">
        <v>160</v>
      </c>
      <c r="F103" s="130" t="s">
        <v>176</v>
      </c>
      <c r="G103" s="130" t="s">
        <v>10</v>
      </c>
      <c r="H103" s="130" t="s">
        <v>24</v>
      </c>
      <c r="I103" s="131">
        <v>680</v>
      </c>
      <c r="J103" s="130">
        <v>1</v>
      </c>
      <c r="K103" s="132" t="s">
        <v>5</v>
      </c>
    </row>
    <row r="104" spans="1:12" hidden="1" x14ac:dyDescent="0.25">
      <c r="B104" s="1">
        <v>103</v>
      </c>
      <c r="C104" s="129">
        <v>312012817</v>
      </c>
      <c r="D104" s="130" t="s">
        <v>130</v>
      </c>
      <c r="E104" s="130" t="s">
        <v>160</v>
      </c>
      <c r="F104" s="130" t="s">
        <v>177</v>
      </c>
      <c r="G104" s="130" t="s">
        <v>10</v>
      </c>
      <c r="H104" s="130" t="s">
        <v>24</v>
      </c>
      <c r="I104" s="131">
        <v>680</v>
      </c>
      <c r="J104" s="130">
        <v>1</v>
      </c>
      <c r="K104" s="132" t="s">
        <v>5</v>
      </c>
    </row>
    <row r="105" spans="1:12" hidden="1" x14ac:dyDescent="0.25">
      <c r="B105" s="1">
        <v>104</v>
      </c>
      <c r="C105" s="129">
        <v>312012917</v>
      </c>
      <c r="D105" s="130" t="s">
        <v>130</v>
      </c>
      <c r="E105" s="130" t="s">
        <v>160</v>
      </c>
      <c r="F105" s="130" t="s">
        <v>178</v>
      </c>
      <c r="G105" s="130" t="s">
        <v>10</v>
      </c>
      <c r="H105" s="130" t="s">
        <v>24</v>
      </c>
      <c r="I105" s="131">
        <v>620</v>
      </c>
      <c r="J105" s="130">
        <v>1</v>
      </c>
      <c r="K105" s="132" t="s">
        <v>5</v>
      </c>
    </row>
    <row r="106" spans="1:12" hidden="1" x14ac:dyDescent="0.25">
      <c r="B106" s="1">
        <v>105</v>
      </c>
      <c r="C106" s="129">
        <v>312013017</v>
      </c>
      <c r="D106" s="130" t="s">
        <v>130</v>
      </c>
      <c r="E106" s="130" t="s">
        <v>160</v>
      </c>
      <c r="F106" s="130" t="s">
        <v>178</v>
      </c>
      <c r="G106" s="130" t="s">
        <v>10</v>
      </c>
      <c r="H106" s="130" t="s">
        <v>24</v>
      </c>
      <c r="I106" s="131">
        <v>1860</v>
      </c>
      <c r="J106" s="130">
        <v>1</v>
      </c>
      <c r="K106" s="132" t="s">
        <v>5</v>
      </c>
    </row>
    <row r="107" spans="1:12" hidden="1" x14ac:dyDescent="0.25">
      <c r="B107" s="1">
        <v>106</v>
      </c>
      <c r="C107" s="129">
        <v>312013117</v>
      </c>
      <c r="D107" s="130" t="s">
        <v>130</v>
      </c>
      <c r="E107" s="130" t="s">
        <v>160</v>
      </c>
      <c r="F107" s="130" t="s">
        <v>179</v>
      </c>
      <c r="G107" s="130" t="s">
        <v>10</v>
      </c>
      <c r="H107" s="130" t="s">
        <v>24</v>
      </c>
      <c r="I107" s="131">
        <v>680</v>
      </c>
      <c r="J107" s="130">
        <v>1</v>
      </c>
      <c r="K107" s="132" t="s">
        <v>5</v>
      </c>
    </row>
    <row r="108" spans="1:12" hidden="1" x14ac:dyDescent="0.25">
      <c r="B108" s="1">
        <v>107</v>
      </c>
      <c r="C108" s="129">
        <v>312013217</v>
      </c>
      <c r="D108" s="130" t="s">
        <v>130</v>
      </c>
      <c r="E108" s="130" t="s">
        <v>160</v>
      </c>
      <c r="F108" s="130" t="s">
        <v>180</v>
      </c>
      <c r="G108" s="130" t="s">
        <v>10</v>
      </c>
      <c r="H108" s="130" t="s">
        <v>24</v>
      </c>
      <c r="I108" s="131">
        <v>620</v>
      </c>
      <c r="J108" s="130">
        <v>1</v>
      </c>
      <c r="K108" s="132" t="s">
        <v>5</v>
      </c>
    </row>
    <row r="109" spans="1:12" x14ac:dyDescent="0.25">
      <c r="A109" s="1">
        <v>15</v>
      </c>
      <c r="B109" s="1">
        <v>108</v>
      </c>
      <c r="C109" s="129">
        <v>312013317</v>
      </c>
      <c r="D109" s="130" t="s">
        <v>130</v>
      </c>
      <c r="E109" s="130" t="s">
        <v>160</v>
      </c>
      <c r="F109" s="130" t="s">
        <v>181</v>
      </c>
      <c r="G109" s="130" t="s">
        <v>10</v>
      </c>
      <c r="H109" s="130" t="s">
        <v>24</v>
      </c>
      <c r="I109" s="131">
        <v>680</v>
      </c>
      <c r="J109" s="130">
        <v>1</v>
      </c>
      <c r="K109" s="132" t="s">
        <v>5</v>
      </c>
    </row>
    <row r="110" spans="1:12" hidden="1" x14ac:dyDescent="0.25">
      <c r="B110" s="1">
        <v>109</v>
      </c>
      <c r="C110" s="129">
        <v>312013417</v>
      </c>
      <c r="D110" s="130" t="s">
        <v>130</v>
      </c>
      <c r="E110" s="130" t="s">
        <v>160</v>
      </c>
      <c r="F110" s="130" t="s">
        <v>180</v>
      </c>
      <c r="G110" s="130" t="s">
        <v>10</v>
      </c>
      <c r="H110" s="130" t="s">
        <v>24</v>
      </c>
      <c r="I110" s="131">
        <v>1860</v>
      </c>
      <c r="J110" s="130">
        <v>1</v>
      </c>
      <c r="K110" s="132" t="s">
        <v>5</v>
      </c>
    </row>
    <row r="111" spans="1:12" hidden="1" x14ac:dyDescent="0.25">
      <c r="B111" s="1">
        <v>110</v>
      </c>
      <c r="C111" s="129">
        <v>312013517</v>
      </c>
      <c r="D111" s="130" t="s">
        <v>130</v>
      </c>
      <c r="E111" s="130" t="s">
        <v>160</v>
      </c>
      <c r="F111" s="130" t="s">
        <v>182</v>
      </c>
      <c r="G111" s="130" t="s">
        <v>10</v>
      </c>
      <c r="H111" s="130" t="s">
        <v>24</v>
      </c>
      <c r="I111" s="131">
        <v>680</v>
      </c>
      <c r="J111" s="130">
        <v>1</v>
      </c>
      <c r="K111" s="132" t="s">
        <v>5</v>
      </c>
    </row>
    <row r="112" spans="1:12" hidden="1" x14ac:dyDescent="0.25">
      <c r="B112" s="1">
        <v>111</v>
      </c>
      <c r="C112" s="129">
        <v>312013617</v>
      </c>
      <c r="D112" s="130" t="s">
        <v>130</v>
      </c>
      <c r="E112" s="130" t="s">
        <v>160</v>
      </c>
      <c r="F112" s="130" t="s">
        <v>183</v>
      </c>
      <c r="G112" s="130" t="s">
        <v>10</v>
      </c>
      <c r="H112" s="130" t="s">
        <v>24</v>
      </c>
      <c r="I112" s="131">
        <v>680</v>
      </c>
      <c r="J112" s="130">
        <v>1</v>
      </c>
      <c r="K112" s="132" t="s">
        <v>5</v>
      </c>
    </row>
    <row r="113" spans="1:11" hidden="1" x14ac:dyDescent="0.25">
      <c r="B113" s="1">
        <v>112</v>
      </c>
      <c r="C113" s="129">
        <v>312014117</v>
      </c>
      <c r="D113" s="130" t="s">
        <v>130</v>
      </c>
      <c r="E113" s="130" t="s">
        <v>160</v>
      </c>
      <c r="F113" s="130" t="s">
        <v>184</v>
      </c>
      <c r="G113" s="130" t="s">
        <v>10</v>
      </c>
      <c r="H113" s="130" t="s">
        <v>24</v>
      </c>
      <c r="I113" s="131">
        <v>680</v>
      </c>
      <c r="J113" s="130">
        <v>1</v>
      </c>
      <c r="K113" s="132" t="s">
        <v>5</v>
      </c>
    </row>
    <row r="114" spans="1:11" hidden="1" x14ac:dyDescent="0.25">
      <c r="B114" s="1">
        <v>113</v>
      </c>
      <c r="C114" s="129">
        <v>312014317</v>
      </c>
      <c r="D114" s="130" t="s">
        <v>130</v>
      </c>
      <c r="E114" s="130" t="s">
        <v>160</v>
      </c>
      <c r="F114" s="130" t="s">
        <v>185</v>
      </c>
      <c r="G114" s="130" t="s">
        <v>10</v>
      </c>
      <c r="H114" s="130" t="s">
        <v>24</v>
      </c>
      <c r="I114" s="131">
        <v>1860</v>
      </c>
      <c r="J114" s="130">
        <v>1</v>
      </c>
      <c r="K114" s="132" t="s">
        <v>5</v>
      </c>
    </row>
    <row r="115" spans="1:11" hidden="1" x14ac:dyDescent="0.25">
      <c r="B115" s="1">
        <v>114</v>
      </c>
      <c r="C115" s="129">
        <v>312014417</v>
      </c>
      <c r="D115" s="130" t="s">
        <v>130</v>
      </c>
      <c r="E115" s="130" t="s">
        <v>160</v>
      </c>
      <c r="F115" s="130" t="s">
        <v>185</v>
      </c>
      <c r="G115" s="130" t="s">
        <v>10</v>
      </c>
      <c r="H115" s="130" t="s">
        <v>24</v>
      </c>
      <c r="I115" s="131">
        <v>620</v>
      </c>
      <c r="J115" s="130">
        <v>1</v>
      </c>
      <c r="K115" s="132" t="s">
        <v>5</v>
      </c>
    </row>
    <row r="116" spans="1:11" hidden="1" x14ac:dyDescent="0.25">
      <c r="B116" s="1">
        <v>115</v>
      </c>
      <c r="C116" s="129">
        <v>312020817</v>
      </c>
      <c r="D116" s="130" t="s">
        <v>130</v>
      </c>
      <c r="E116" s="130" t="s">
        <v>160</v>
      </c>
      <c r="F116" s="130" t="s">
        <v>186</v>
      </c>
      <c r="G116" s="130" t="s">
        <v>10</v>
      </c>
      <c r="H116" s="130" t="s">
        <v>24</v>
      </c>
      <c r="I116" s="131">
        <v>680</v>
      </c>
      <c r="J116" s="130">
        <v>1</v>
      </c>
      <c r="K116" s="132" t="s">
        <v>5</v>
      </c>
    </row>
    <row r="117" spans="1:11" hidden="1" x14ac:dyDescent="0.25">
      <c r="B117" s="1">
        <v>116</v>
      </c>
      <c r="C117" s="129">
        <v>312020917</v>
      </c>
      <c r="D117" s="130" t="s">
        <v>130</v>
      </c>
      <c r="E117" s="130" t="s">
        <v>160</v>
      </c>
      <c r="F117" s="130" t="s">
        <v>187</v>
      </c>
      <c r="G117" s="130" t="s">
        <v>10</v>
      </c>
      <c r="H117" s="130" t="s">
        <v>24</v>
      </c>
      <c r="I117" s="131">
        <v>680</v>
      </c>
      <c r="J117" s="130">
        <v>1</v>
      </c>
      <c r="K117" s="132" t="s">
        <v>5</v>
      </c>
    </row>
    <row r="118" spans="1:11" hidden="1" x14ac:dyDescent="0.25">
      <c r="B118" s="1">
        <v>117</v>
      </c>
      <c r="C118" s="129">
        <v>313005017</v>
      </c>
      <c r="D118" s="130" t="s">
        <v>130</v>
      </c>
      <c r="E118" s="130" t="s">
        <v>188</v>
      </c>
      <c r="F118" s="130" t="s">
        <v>189</v>
      </c>
      <c r="G118" s="130" t="s">
        <v>10</v>
      </c>
      <c r="H118" s="130" t="s">
        <v>24</v>
      </c>
      <c r="I118" s="131">
        <v>4000</v>
      </c>
      <c r="J118" s="130">
        <v>1</v>
      </c>
      <c r="K118" s="132" t="s">
        <v>5</v>
      </c>
    </row>
    <row r="119" spans="1:11" hidden="1" x14ac:dyDescent="0.25">
      <c r="B119" s="1">
        <v>118</v>
      </c>
      <c r="C119" s="129">
        <v>313005817</v>
      </c>
      <c r="D119" s="130" t="s">
        <v>130</v>
      </c>
      <c r="E119" s="130" t="s">
        <v>188</v>
      </c>
      <c r="F119" s="130" t="s">
        <v>190</v>
      </c>
      <c r="G119" s="130" t="s">
        <v>10</v>
      </c>
      <c r="H119" s="130" t="s">
        <v>24</v>
      </c>
      <c r="I119" s="131">
        <v>4000</v>
      </c>
      <c r="J119" s="130">
        <v>1</v>
      </c>
      <c r="K119" s="132" t="s">
        <v>5</v>
      </c>
    </row>
    <row r="120" spans="1:11" x14ac:dyDescent="0.25">
      <c r="A120" s="1">
        <v>16</v>
      </c>
      <c r="B120" s="1">
        <v>119</v>
      </c>
      <c r="C120" s="129">
        <v>313007817</v>
      </c>
      <c r="D120" s="130" t="s">
        <v>130</v>
      </c>
      <c r="E120" s="130" t="s">
        <v>188</v>
      </c>
      <c r="F120" s="130" t="s">
        <v>191</v>
      </c>
      <c r="G120" s="130" t="s">
        <v>10</v>
      </c>
      <c r="H120" s="130" t="s">
        <v>24</v>
      </c>
      <c r="I120" s="131">
        <v>4000</v>
      </c>
      <c r="J120" s="130">
        <v>1</v>
      </c>
      <c r="K120" s="132" t="s">
        <v>5</v>
      </c>
    </row>
    <row r="121" spans="1:11" hidden="1" x14ac:dyDescent="0.25">
      <c r="B121" s="1">
        <v>120</v>
      </c>
      <c r="C121" s="129">
        <v>314010317</v>
      </c>
      <c r="D121" s="130" t="s">
        <v>130</v>
      </c>
      <c r="E121" s="130" t="s">
        <v>131</v>
      </c>
      <c r="F121" s="130" t="s">
        <v>63</v>
      </c>
      <c r="G121" s="130" t="s">
        <v>10</v>
      </c>
      <c r="H121" s="130" t="s">
        <v>0</v>
      </c>
      <c r="I121" s="131">
        <v>20815.04</v>
      </c>
      <c r="J121" s="130">
        <v>1</v>
      </c>
      <c r="K121" s="132" t="s">
        <v>5</v>
      </c>
    </row>
    <row r="122" spans="1:11" hidden="1" x14ac:dyDescent="0.25">
      <c r="B122" s="1">
        <v>121</v>
      </c>
      <c r="C122" s="129">
        <v>315008517</v>
      </c>
      <c r="D122" s="130" t="s">
        <v>130</v>
      </c>
      <c r="E122" s="130" t="s">
        <v>192</v>
      </c>
      <c r="F122" s="130" t="s">
        <v>193</v>
      </c>
      <c r="G122" s="130" t="s">
        <v>10</v>
      </c>
      <c r="H122" s="130" t="s">
        <v>22</v>
      </c>
      <c r="I122" s="131">
        <v>331573.5</v>
      </c>
      <c r="J122" s="130">
        <v>15</v>
      </c>
      <c r="K122" s="132" t="s">
        <v>5</v>
      </c>
    </row>
    <row r="123" spans="1:11" hidden="1" x14ac:dyDescent="0.25">
      <c r="B123" s="1">
        <v>122</v>
      </c>
      <c r="C123" s="129">
        <v>317007917</v>
      </c>
      <c r="D123" s="130" t="s">
        <v>130</v>
      </c>
      <c r="E123" s="130" t="s">
        <v>194</v>
      </c>
      <c r="F123" s="130" t="s">
        <v>195</v>
      </c>
      <c r="G123" s="130" t="s">
        <v>10</v>
      </c>
      <c r="H123" s="130" t="s">
        <v>7</v>
      </c>
      <c r="I123" s="131">
        <v>149817.97</v>
      </c>
      <c r="J123" s="130">
        <v>3</v>
      </c>
      <c r="K123" s="132" t="s">
        <v>5</v>
      </c>
    </row>
    <row r="124" spans="1:11" x14ac:dyDescent="0.25">
      <c r="A124" s="1">
        <v>17</v>
      </c>
      <c r="B124" s="1">
        <v>123</v>
      </c>
      <c r="C124" s="129">
        <v>317019417</v>
      </c>
      <c r="D124" s="130" t="s">
        <v>130</v>
      </c>
      <c r="E124" s="130" t="s">
        <v>194</v>
      </c>
      <c r="F124" s="130" t="s">
        <v>196</v>
      </c>
      <c r="G124" s="130" t="s">
        <v>10</v>
      </c>
      <c r="H124" s="130" t="s">
        <v>22</v>
      </c>
      <c r="I124" s="131">
        <v>395944.54000000004</v>
      </c>
      <c r="J124" s="130">
        <v>5</v>
      </c>
      <c r="K124" s="132" t="s">
        <v>5</v>
      </c>
    </row>
    <row r="125" spans="1:11" hidden="1" x14ac:dyDescent="0.25">
      <c r="B125" s="1">
        <v>124</v>
      </c>
      <c r="C125" s="129">
        <v>317020117</v>
      </c>
      <c r="D125" s="130" t="s">
        <v>130</v>
      </c>
      <c r="E125" s="130" t="s">
        <v>194</v>
      </c>
      <c r="F125" s="130" t="s">
        <v>195</v>
      </c>
      <c r="G125" s="130" t="s">
        <v>10</v>
      </c>
      <c r="H125" s="130" t="s">
        <v>22</v>
      </c>
      <c r="I125" s="131">
        <v>199995.46</v>
      </c>
      <c r="J125" s="130">
        <v>3</v>
      </c>
      <c r="K125" s="132" t="s">
        <v>5</v>
      </c>
    </row>
    <row r="126" spans="1:11" hidden="1" x14ac:dyDescent="0.25">
      <c r="B126" s="1">
        <v>125</v>
      </c>
      <c r="C126" s="129">
        <v>317020617</v>
      </c>
      <c r="D126" s="130" t="s">
        <v>130</v>
      </c>
      <c r="E126" s="130" t="s">
        <v>194</v>
      </c>
      <c r="F126" s="130" t="s">
        <v>197</v>
      </c>
      <c r="G126" s="130" t="s">
        <v>10</v>
      </c>
      <c r="H126" s="130" t="s">
        <v>22</v>
      </c>
      <c r="I126" s="131">
        <v>350589.79</v>
      </c>
      <c r="J126" s="130">
        <v>2</v>
      </c>
      <c r="K126" s="132" t="s">
        <v>5</v>
      </c>
    </row>
    <row r="127" spans="1:11" hidden="1" x14ac:dyDescent="0.25">
      <c r="B127" s="1">
        <v>126</v>
      </c>
      <c r="C127" s="129">
        <v>318001017</v>
      </c>
      <c r="D127" s="130" t="s">
        <v>130</v>
      </c>
      <c r="E127" s="130" t="s">
        <v>198</v>
      </c>
      <c r="F127" s="130" t="s">
        <v>199</v>
      </c>
      <c r="G127" s="130" t="s">
        <v>10</v>
      </c>
      <c r="H127" s="130" t="s">
        <v>0</v>
      </c>
      <c r="I127" s="131">
        <v>79998.240000000005</v>
      </c>
      <c r="J127" s="130">
        <v>4</v>
      </c>
      <c r="K127" s="132" t="s">
        <v>5</v>
      </c>
    </row>
    <row r="128" spans="1:11" hidden="1" x14ac:dyDescent="0.25">
      <c r="B128" s="1">
        <v>127</v>
      </c>
      <c r="C128" s="129">
        <v>318021217</v>
      </c>
      <c r="D128" s="130" t="s">
        <v>130</v>
      </c>
      <c r="E128" s="130" t="s">
        <v>198</v>
      </c>
      <c r="F128" s="130" t="s">
        <v>200</v>
      </c>
      <c r="G128" s="130" t="s">
        <v>10</v>
      </c>
      <c r="H128" s="130" t="s">
        <v>22</v>
      </c>
      <c r="I128" s="131">
        <v>131218.91</v>
      </c>
      <c r="J128" s="130">
        <v>3</v>
      </c>
      <c r="K128" s="132" t="s">
        <v>5</v>
      </c>
    </row>
    <row r="129" spans="1:11" hidden="1" x14ac:dyDescent="0.25">
      <c r="B129" s="1">
        <v>128</v>
      </c>
      <c r="C129" s="129">
        <v>318030617</v>
      </c>
      <c r="D129" s="130" t="s">
        <v>130</v>
      </c>
      <c r="E129" s="130" t="s">
        <v>198</v>
      </c>
      <c r="F129" s="130" t="s">
        <v>201</v>
      </c>
      <c r="G129" s="130" t="s">
        <v>10</v>
      </c>
      <c r="H129" s="130" t="s">
        <v>22</v>
      </c>
      <c r="I129" s="131">
        <v>157406.57999999999</v>
      </c>
      <c r="J129" s="130">
        <v>3</v>
      </c>
      <c r="K129" s="132" t="s">
        <v>5</v>
      </c>
    </row>
    <row r="130" spans="1:11" hidden="1" x14ac:dyDescent="0.25">
      <c r="B130" s="1">
        <v>129</v>
      </c>
      <c r="C130" s="129">
        <v>319002217</v>
      </c>
      <c r="D130" s="130" t="s">
        <v>130</v>
      </c>
      <c r="E130" s="130" t="s">
        <v>202</v>
      </c>
      <c r="F130" s="130" t="s">
        <v>203</v>
      </c>
      <c r="G130" s="130" t="s">
        <v>10</v>
      </c>
      <c r="H130" s="130" t="s">
        <v>24</v>
      </c>
      <c r="I130" s="131">
        <v>2200</v>
      </c>
      <c r="J130" s="130">
        <v>1</v>
      </c>
      <c r="K130" s="132" t="s">
        <v>5</v>
      </c>
    </row>
    <row r="131" spans="1:11" x14ac:dyDescent="0.25">
      <c r="A131" s="1">
        <v>18</v>
      </c>
      <c r="B131" s="1">
        <v>130</v>
      </c>
      <c r="C131" s="129">
        <v>319002617</v>
      </c>
      <c r="D131" s="130" t="s">
        <v>130</v>
      </c>
      <c r="E131" s="130" t="s">
        <v>202</v>
      </c>
      <c r="F131" s="130" t="s">
        <v>204</v>
      </c>
      <c r="G131" s="130" t="s">
        <v>10</v>
      </c>
      <c r="H131" s="130" t="s">
        <v>24</v>
      </c>
      <c r="I131" s="131">
        <v>2200</v>
      </c>
      <c r="J131" s="130">
        <v>2</v>
      </c>
      <c r="K131" s="132" t="s">
        <v>5</v>
      </c>
    </row>
    <row r="132" spans="1:11" hidden="1" x14ac:dyDescent="0.25">
      <c r="B132" s="1">
        <v>131</v>
      </c>
      <c r="C132" s="129">
        <v>319002917</v>
      </c>
      <c r="D132" s="130" t="s">
        <v>130</v>
      </c>
      <c r="E132" s="130" t="s">
        <v>202</v>
      </c>
      <c r="F132" s="130" t="s">
        <v>205</v>
      </c>
      <c r="G132" s="130" t="s">
        <v>10</v>
      </c>
      <c r="H132" s="130" t="s">
        <v>0</v>
      </c>
      <c r="I132" s="131">
        <v>58726.92</v>
      </c>
      <c r="J132" s="130">
        <v>7</v>
      </c>
      <c r="K132" s="132" t="s">
        <v>5</v>
      </c>
    </row>
    <row r="133" spans="1:11" hidden="1" x14ac:dyDescent="0.25">
      <c r="B133" s="1">
        <v>132</v>
      </c>
      <c r="C133" s="129">
        <v>319003417</v>
      </c>
      <c r="D133" s="130" t="s">
        <v>130</v>
      </c>
      <c r="E133" s="130" t="s">
        <v>202</v>
      </c>
      <c r="F133" s="130" t="s">
        <v>206</v>
      </c>
      <c r="G133" s="130" t="s">
        <v>10</v>
      </c>
      <c r="H133" s="130" t="s">
        <v>22</v>
      </c>
      <c r="I133" s="131">
        <v>97968</v>
      </c>
      <c r="J133" s="130">
        <v>5</v>
      </c>
      <c r="K133" s="132" t="s">
        <v>5</v>
      </c>
    </row>
    <row r="134" spans="1:11" hidden="1" x14ac:dyDescent="0.25">
      <c r="B134" s="1">
        <v>133</v>
      </c>
      <c r="C134" s="129">
        <v>319004417</v>
      </c>
      <c r="D134" s="130" t="s">
        <v>130</v>
      </c>
      <c r="E134" s="130" t="s">
        <v>202</v>
      </c>
      <c r="F134" s="130" t="s">
        <v>207</v>
      </c>
      <c r="G134" s="130" t="s">
        <v>10</v>
      </c>
      <c r="H134" s="130" t="s">
        <v>24</v>
      </c>
      <c r="I134" s="131">
        <v>4000</v>
      </c>
      <c r="J134" s="130">
        <v>1</v>
      </c>
      <c r="K134" s="132" t="s">
        <v>5</v>
      </c>
    </row>
    <row r="135" spans="1:11" x14ac:dyDescent="0.25">
      <c r="A135" s="1">
        <v>19</v>
      </c>
      <c r="B135" s="1">
        <v>134</v>
      </c>
      <c r="C135" s="129">
        <v>319005417</v>
      </c>
      <c r="D135" s="130" t="s">
        <v>130</v>
      </c>
      <c r="E135" s="130" t="s">
        <v>202</v>
      </c>
      <c r="F135" s="130" t="s">
        <v>208</v>
      </c>
      <c r="G135" s="130" t="s">
        <v>10</v>
      </c>
      <c r="H135" s="130" t="s">
        <v>24</v>
      </c>
      <c r="I135" s="131">
        <v>2300</v>
      </c>
      <c r="J135" s="130">
        <v>1</v>
      </c>
      <c r="K135" s="132" t="s">
        <v>5</v>
      </c>
    </row>
    <row r="136" spans="1:11" hidden="1" x14ac:dyDescent="0.25">
      <c r="B136" s="1">
        <v>135</v>
      </c>
      <c r="C136" s="129">
        <v>319005517</v>
      </c>
      <c r="D136" s="130" t="s">
        <v>130</v>
      </c>
      <c r="E136" s="130" t="s">
        <v>202</v>
      </c>
      <c r="F136" s="130" t="s">
        <v>209</v>
      </c>
      <c r="G136" s="130" t="s">
        <v>10</v>
      </c>
      <c r="H136" s="130" t="s">
        <v>24</v>
      </c>
      <c r="I136" s="131">
        <v>2300</v>
      </c>
      <c r="J136" s="130">
        <v>1</v>
      </c>
      <c r="K136" s="132" t="s">
        <v>5</v>
      </c>
    </row>
    <row r="137" spans="1:11" x14ac:dyDescent="0.25">
      <c r="A137" s="1">
        <v>20</v>
      </c>
      <c r="B137" s="1">
        <v>136</v>
      </c>
      <c r="C137" s="129">
        <v>319005617</v>
      </c>
      <c r="D137" s="130" t="s">
        <v>130</v>
      </c>
      <c r="E137" s="130" t="s">
        <v>202</v>
      </c>
      <c r="F137" s="130" t="s">
        <v>210</v>
      </c>
      <c r="G137" s="130" t="s">
        <v>10</v>
      </c>
      <c r="H137" s="130" t="s">
        <v>24</v>
      </c>
      <c r="I137" s="131">
        <v>2300</v>
      </c>
      <c r="J137" s="130">
        <v>1</v>
      </c>
      <c r="K137" s="132" t="s">
        <v>5</v>
      </c>
    </row>
    <row r="138" spans="1:11" hidden="1" x14ac:dyDescent="0.25">
      <c r="B138" s="1">
        <v>137</v>
      </c>
      <c r="C138" s="129">
        <v>319005717</v>
      </c>
      <c r="D138" s="130" t="s">
        <v>130</v>
      </c>
      <c r="E138" s="130" t="s">
        <v>202</v>
      </c>
      <c r="F138" s="130" t="s">
        <v>211</v>
      </c>
      <c r="G138" s="130" t="s">
        <v>10</v>
      </c>
      <c r="H138" s="130" t="s">
        <v>24</v>
      </c>
      <c r="I138" s="131">
        <v>2300</v>
      </c>
      <c r="J138" s="130">
        <v>1</v>
      </c>
      <c r="K138" s="132" t="s">
        <v>5</v>
      </c>
    </row>
    <row r="139" spans="1:11" hidden="1" x14ac:dyDescent="0.25">
      <c r="B139" s="1">
        <v>138</v>
      </c>
      <c r="C139" s="129">
        <v>319006217</v>
      </c>
      <c r="D139" s="130" t="s">
        <v>130</v>
      </c>
      <c r="E139" s="130" t="s">
        <v>202</v>
      </c>
      <c r="F139" s="130" t="s">
        <v>212</v>
      </c>
      <c r="G139" s="130" t="s">
        <v>10</v>
      </c>
      <c r="H139" s="130" t="s">
        <v>24</v>
      </c>
      <c r="I139" s="131">
        <v>2200</v>
      </c>
      <c r="J139" s="130">
        <v>1</v>
      </c>
      <c r="K139" s="132" t="s">
        <v>5</v>
      </c>
    </row>
    <row r="140" spans="1:11" hidden="1" x14ac:dyDescent="0.25">
      <c r="B140" s="1">
        <v>139</v>
      </c>
      <c r="C140" s="129">
        <v>319006317</v>
      </c>
      <c r="D140" s="130" t="s">
        <v>130</v>
      </c>
      <c r="E140" s="130" t="s">
        <v>202</v>
      </c>
      <c r="F140" s="130" t="s">
        <v>213</v>
      </c>
      <c r="G140" s="130" t="s">
        <v>10</v>
      </c>
      <c r="H140" s="130" t="s">
        <v>24</v>
      </c>
      <c r="I140" s="131">
        <v>2200</v>
      </c>
      <c r="J140" s="130">
        <v>1</v>
      </c>
      <c r="K140" s="132" t="s">
        <v>5</v>
      </c>
    </row>
    <row r="141" spans="1:11" hidden="1" x14ac:dyDescent="0.25">
      <c r="B141" s="1">
        <v>140</v>
      </c>
      <c r="C141" s="129">
        <v>319006417</v>
      </c>
      <c r="D141" s="130" t="s">
        <v>130</v>
      </c>
      <c r="E141" s="130" t="s">
        <v>202</v>
      </c>
      <c r="F141" s="130" t="s">
        <v>214</v>
      </c>
      <c r="G141" s="130" t="s">
        <v>10</v>
      </c>
      <c r="H141" s="130" t="s">
        <v>24</v>
      </c>
      <c r="I141" s="131">
        <v>2200</v>
      </c>
      <c r="J141" s="130">
        <v>1</v>
      </c>
      <c r="K141" s="132" t="s">
        <v>5</v>
      </c>
    </row>
    <row r="142" spans="1:11" hidden="1" x14ac:dyDescent="0.25">
      <c r="B142" s="1">
        <v>141</v>
      </c>
      <c r="C142" s="129">
        <v>319017817</v>
      </c>
      <c r="D142" s="130" t="s">
        <v>130</v>
      </c>
      <c r="E142" s="130" t="s">
        <v>202</v>
      </c>
      <c r="F142" s="130" t="s">
        <v>215</v>
      </c>
      <c r="G142" s="130" t="s">
        <v>10</v>
      </c>
      <c r="H142" s="130" t="s">
        <v>24</v>
      </c>
      <c r="I142" s="131">
        <v>2300</v>
      </c>
      <c r="J142" s="130">
        <v>1</v>
      </c>
      <c r="K142" s="132" t="s">
        <v>5</v>
      </c>
    </row>
    <row r="143" spans="1:11" hidden="1" x14ac:dyDescent="0.25">
      <c r="B143" s="1">
        <v>142</v>
      </c>
      <c r="C143" s="129">
        <v>319018117</v>
      </c>
      <c r="D143" s="130" t="s">
        <v>130</v>
      </c>
      <c r="E143" s="130" t="s">
        <v>202</v>
      </c>
      <c r="F143" s="130" t="s">
        <v>216</v>
      </c>
      <c r="G143" s="130" t="s">
        <v>10</v>
      </c>
      <c r="H143" s="130" t="s">
        <v>24</v>
      </c>
      <c r="I143" s="131">
        <v>2300</v>
      </c>
      <c r="J143" s="130">
        <v>1</v>
      </c>
      <c r="K143" s="132" t="s">
        <v>5</v>
      </c>
    </row>
    <row r="144" spans="1:11" hidden="1" x14ac:dyDescent="0.25">
      <c r="B144" s="1">
        <v>143</v>
      </c>
      <c r="C144" s="129">
        <v>319018717</v>
      </c>
      <c r="D144" s="130" t="s">
        <v>130</v>
      </c>
      <c r="E144" s="130" t="s">
        <v>202</v>
      </c>
      <c r="F144" s="130" t="s">
        <v>217</v>
      </c>
      <c r="G144" s="130" t="s">
        <v>10</v>
      </c>
      <c r="H144" s="130" t="s">
        <v>24</v>
      </c>
      <c r="I144" s="131">
        <v>2300</v>
      </c>
      <c r="J144" s="130">
        <v>1</v>
      </c>
      <c r="K144" s="132" t="s">
        <v>5</v>
      </c>
    </row>
    <row r="145" spans="2:11" hidden="1" x14ac:dyDescent="0.25">
      <c r="B145" s="1">
        <v>144</v>
      </c>
      <c r="C145" s="129">
        <v>319018917</v>
      </c>
      <c r="D145" s="130" t="s">
        <v>130</v>
      </c>
      <c r="E145" s="130" t="s">
        <v>202</v>
      </c>
      <c r="F145" s="130" t="s">
        <v>218</v>
      </c>
      <c r="G145" s="130" t="s">
        <v>10</v>
      </c>
      <c r="H145" s="130" t="s">
        <v>24</v>
      </c>
      <c r="I145" s="131">
        <v>2300</v>
      </c>
      <c r="J145" s="130">
        <v>1</v>
      </c>
      <c r="K145" s="132" t="s">
        <v>5</v>
      </c>
    </row>
    <row r="146" spans="2:11" hidden="1" x14ac:dyDescent="0.25">
      <c r="B146" s="1">
        <v>145</v>
      </c>
      <c r="C146" s="129">
        <v>319019317</v>
      </c>
      <c r="D146" s="130" t="s">
        <v>130</v>
      </c>
      <c r="E146" s="130" t="s">
        <v>202</v>
      </c>
      <c r="F146" s="130" t="s">
        <v>219</v>
      </c>
      <c r="G146" s="130" t="s">
        <v>10</v>
      </c>
      <c r="H146" s="130" t="s">
        <v>0</v>
      </c>
      <c r="I146" s="131">
        <v>49998.9</v>
      </c>
      <c r="J146" s="130">
        <v>250</v>
      </c>
      <c r="K146" s="132" t="s">
        <v>5</v>
      </c>
    </row>
    <row r="147" spans="2:11" hidden="1" x14ac:dyDescent="0.25">
      <c r="B147" s="1">
        <v>146</v>
      </c>
      <c r="C147" s="129">
        <v>319021617</v>
      </c>
      <c r="D147" s="130" t="s">
        <v>130</v>
      </c>
      <c r="E147" s="130" t="s">
        <v>202</v>
      </c>
      <c r="F147" s="130" t="s">
        <v>220</v>
      </c>
      <c r="G147" s="130" t="s">
        <v>10</v>
      </c>
      <c r="H147" s="130" t="s">
        <v>0</v>
      </c>
      <c r="I147" s="131">
        <v>89999.76</v>
      </c>
      <c r="J147" s="130">
        <v>3</v>
      </c>
      <c r="K147" s="132" t="s">
        <v>5</v>
      </c>
    </row>
    <row r="148" spans="2:11" hidden="1" x14ac:dyDescent="0.25">
      <c r="B148" s="1">
        <v>147</v>
      </c>
      <c r="C148" s="129">
        <v>319024317</v>
      </c>
      <c r="D148" s="130" t="s">
        <v>130</v>
      </c>
      <c r="E148" s="130" t="s">
        <v>202</v>
      </c>
      <c r="F148" s="130" t="s">
        <v>221</v>
      </c>
      <c r="G148" s="130" t="s">
        <v>10</v>
      </c>
      <c r="H148" s="130" t="s">
        <v>24</v>
      </c>
      <c r="I148" s="131">
        <v>2300</v>
      </c>
      <c r="J148" s="130">
        <v>1</v>
      </c>
      <c r="K148" s="132" t="s">
        <v>5</v>
      </c>
    </row>
    <row r="149" spans="2:11" hidden="1" x14ac:dyDescent="0.25">
      <c r="B149" s="1">
        <v>148</v>
      </c>
      <c r="C149" s="129">
        <v>319024617</v>
      </c>
      <c r="D149" s="130" t="s">
        <v>130</v>
      </c>
      <c r="E149" s="130" t="s">
        <v>202</v>
      </c>
      <c r="F149" s="130" t="s">
        <v>222</v>
      </c>
      <c r="G149" s="130" t="s">
        <v>10</v>
      </c>
      <c r="H149" s="130" t="s">
        <v>24</v>
      </c>
      <c r="I149" s="131">
        <v>2300</v>
      </c>
      <c r="J149" s="130">
        <v>1</v>
      </c>
      <c r="K149" s="132" t="s">
        <v>5</v>
      </c>
    </row>
    <row r="150" spans="2:11" hidden="1" x14ac:dyDescent="0.25">
      <c r="B150" s="1">
        <v>149</v>
      </c>
      <c r="C150" s="129">
        <v>319024917</v>
      </c>
      <c r="D150" s="130" t="s">
        <v>130</v>
      </c>
      <c r="E150" s="130" t="s">
        <v>202</v>
      </c>
      <c r="F150" s="130" t="s">
        <v>220</v>
      </c>
      <c r="G150" s="130" t="s">
        <v>10</v>
      </c>
      <c r="H150" s="130" t="s">
        <v>22</v>
      </c>
      <c r="I150" s="131">
        <v>79344.600000000006</v>
      </c>
      <c r="J150" s="130">
        <v>4</v>
      </c>
      <c r="K150" s="132" t="s">
        <v>5</v>
      </c>
    </row>
    <row r="151" spans="2:11" hidden="1" x14ac:dyDescent="0.25">
      <c r="B151" s="1">
        <v>150</v>
      </c>
      <c r="C151" s="129">
        <v>319025517</v>
      </c>
      <c r="D151" s="130" t="s">
        <v>130</v>
      </c>
      <c r="E151" s="130" t="s">
        <v>202</v>
      </c>
      <c r="F151" s="130" t="s">
        <v>223</v>
      </c>
      <c r="G151" s="130" t="s">
        <v>10</v>
      </c>
      <c r="H151" s="130" t="s">
        <v>24</v>
      </c>
      <c r="I151" s="131">
        <v>2300</v>
      </c>
      <c r="J151" s="130">
        <v>1</v>
      </c>
      <c r="K151" s="132" t="s">
        <v>5</v>
      </c>
    </row>
    <row r="152" spans="2:11" hidden="1" x14ac:dyDescent="0.25">
      <c r="B152" s="1">
        <v>151</v>
      </c>
      <c r="C152" s="129">
        <v>319025817</v>
      </c>
      <c r="D152" s="130" t="s">
        <v>130</v>
      </c>
      <c r="E152" s="130" t="s">
        <v>202</v>
      </c>
      <c r="F152" s="130" t="s">
        <v>224</v>
      </c>
      <c r="G152" s="130" t="s">
        <v>10</v>
      </c>
      <c r="H152" s="130" t="s">
        <v>24</v>
      </c>
      <c r="I152" s="131">
        <v>2300</v>
      </c>
      <c r="J152" s="130">
        <v>1</v>
      </c>
      <c r="K152" s="132" t="s">
        <v>5</v>
      </c>
    </row>
    <row r="153" spans="2:11" hidden="1" x14ac:dyDescent="0.25">
      <c r="B153" s="1">
        <v>152</v>
      </c>
      <c r="C153" s="129">
        <v>319027117</v>
      </c>
      <c r="D153" s="130" t="s">
        <v>130</v>
      </c>
      <c r="E153" s="130" t="s">
        <v>202</v>
      </c>
      <c r="F153" s="130" t="s">
        <v>225</v>
      </c>
      <c r="G153" s="130" t="s">
        <v>10</v>
      </c>
      <c r="H153" s="130" t="s">
        <v>24</v>
      </c>
      <c r="I153" s="131">
        <v>2300</v>
      </c>
      <c r="J153" s="130">
        <v>1</v>
      </c>
      <c r="K153" s="132" t="s">
        <v>5</v>
      </c>
    </row>
    <row r="154" spans="2:11" hidden="1" x14ac:dyDescent="0.25">
      <c r="B154" s="1">
        <v>153</v>
      </c>
      <c r="C154" s="129">
        <v>320013717</v>
      </c>
      <c r="D154" s="130" t="s">
        <v>130</v>
      </c>
      <c r="E154" s="130" t="s">
        <v>226</v>
      </c>
      <c r="F154" s="130" t="s">
        <v>227</v>
      </c>
      <c r="G154" s="130" t="s">
        <v>10</v>
      </c>
      <c r="H154" s="130" t="s">
        <v>22</v>
      </c>
      <c r="I154" s="131">
        <v>233130.28000000003</v>
      </c>
      <c r="J154" s="130">
        <v>3</v>
      </c>
      <c r="K154" s="132" t="s">
        <v>5</v>
      </c>
    </row>
    <row r="155" spans="2:11" hidden="1" x14ac:dyDescent="0.25">
      <c r="B155" s="1">
        <v>154</v>
      </c>
      <c r="C155" s="129">
        <v>320019017</v>
      </c>
      <c r="D155" s="130" t="s">
        <v>130</v>
      </c>
      <c r="E155" s="130" t="s">
        <v>226</v>
      </c>
      <c r="F155" s="130" t="s">
        <v>228</v>
      </c>
      <c r="G155" s="130" t="s">
        <v>10</v>
      </c>
      <c r="H155" s="130" t="s">
        <v>23</v>
      </c>
      <c r="I155" s="131">
        <v>30000</v>
      </c>
      <c r="J155" s="130">
        <v>3</v>
      </c>
      <c r="K155" s="132" t="s">
        <v>5</v>
      </c>
    </row>
    <row r="156" spans="2:11" hidden="1" x14ac:dyDescent="0.25">
      <c r="B156" s="1">
        <v>155</v>
      </c>
      <c r="C156" s="129">
        <v>320019217</v>
      </c>
      <c r="D156" s="130" t="s">
        <v>130</v>
      </c>
      <c r="E156" s="130" t="s">
        <v>226</v>
      </c>
      <c r="F156" s="130" t="s">
        <v>229</v>
      </c>
      <c r="G156" s="130" t="s">
        <v>10</v>
      </c>
      <c r="H156" s="130" t="s">
        <v>23</v>
      </c>
      <c r="I156" s="131">
        <v>30000</v>
      </c>
      <c r="J156" s="130">
        <v>7</v>
      </c>
      <c r="K156" s="132" t="s">
        <v>5</v>
      </c>
    </row>
    <row r="157" spans="2:11" hidden="1" x14ac:dyDescent="0.25">
      <c r="B157" s="1">
        <v>156</v>
      </c>
      <c r="C157" s="129">
        <v>321000217</v>
      </c>
      <c r="D157" s="130" t="s">
        <v>130</v>
      </c>
      <c r="E157" s="130" t="s">
        <v>230</v>
      </c>
      <c r="F157" s="130" t="s">
        <v>63</v>
      </c>
      <c r="G157" s="130" t="s">
        <v>10</v>
      </c>
      <c r="H157" s="130" t="s">
        <v>0</v>
      </c>
      <c r="I157" s="131">
        <v>21649</v>
      </c>
      <c r="J157" s="130">
        <v>30</v>
      </c>
      <c r="K157" s="132" t="s">
        <v>5</v>
      </c>
    </row>
    <row r="158" spans="2:11" hidden="1" x14ac:dyDescent="0.25">
      <c r="B158" s="1">
        <v>157</v>
      </c>
      <c r="C158" s="129">
        <v>321000817</v>
      </c>
      <c r="D158" s="130" t="s">
        <v>130</v>
      </c>
      <c r="E158" s="130" t="s">
        <v>230</v>
      </c>
      <c r="F158" s="130" t="s">
        <v>231</v>
      </c>
      <c r="G158" s="130" t="s">
        <v>10</v>
      </c>
      <c r="H158" s="130" t="s">
        <v>24</v>
      </c>
      <c r="I158" s="131">
        <v>10000</v>
      </c>
      <c r="J158" s="130">
        <v>1</v>
      </c>
      <c r="K158" s="132" t="s">
        <v>5</v>
      </c>
    </row>
    <row r="159" spans="2:11" hidden="1" x14ac:dyDescent="0.25">
      <c r="B159" s="1">
        <v>158</v>
      </c>
      <c r="C159" s="129">
        <v>321001317</v>
      </c>
      <c r="D159" s="130" t="s">
        <v>130</v>
      </c>
      <c r="E159" s="130" t="s">
        <v>230</v>
      </c>
      <c r="F159" s="130" t="s">
        <v>232</v>
      </c>
      <c r="G159" s="130" t="s">
        <v>10</v>
      </c>
      <c r="H159" s="130" t="s">
        <v>24</v>
      </c>
      <c r="I159" s="131">
        <v>4000</v>
      </c>
      <c r="J159" s="130">
        <v>1</v>
      </c>
      <c r="K159" s="132" t="s">
        <v>5</v>
      </c>
    </row>
    <row r="160" spans="2:11" hidden="1" x14ac:dyDescent="0.25">
      <c r="B160" s="1">
        <v>159</v>
      </c>
      <c r="C160" s="129">
        <v>321001417</v>
      </c>
      <c r="D160" s="130" t="s">
        <v>130</v>
      </c>
      <c r="E160" s="130" t="s">
        <v>230</v>
      </c>
      <c r="F160" s="130" t="s">
        <v>233</v>
      </c>
      <c r="G160" s="130" t="s">
        <v>10</v>
      </c>
      <c r="H160" s="130" t="s">
        <v>24</v>
      </c>
      <c r="I160" s="131">
        <v>3000</v>
      </c>
      <c r="J160" s="130">
        <v>1</v>
      </c>
      <c r="K160" s="132" t="s">
        <v>5</v>
      </c>
    </row>
    <row r="161" spans="1:11" hidden="1" x14ac:dyDescent="0.25">
      <c r="B161" s="1">
        <v>160</v>
      </c>
      <c r="C161" s="129">
        <v>321001617</v>
      </c>
      <c r="D161" s="130" t="s">
        <v>130</v>
      </c>
      <c r="E161" s="130" t="s">
        <v>230</v>
      </c>
      <c r="F161" s="130" t="s">
        <v>234</v>
      </c>
      <c r="G161" s="130" t="s">
        <v>10</v>
      </c>
      <c r="H161" s="130" t="s">
        <v>24</v>
      </c>
      <c r="I161" s="131">
        <v>10000</v>
      </c>
      <c r="J161" s="130">
        <v>4</v>
      </c>
      <c r="K161" s="132" t="s">
        <v>5</v>
      </c>
    </row>
    <row r="162" spans="1:11" hidden="1" x14ac:dyDescent="0.25">
      <c r="B162" s="1">
        <v>161</v>
      </c>
      <c r="C162" s="129">
        <v>321003017</v>
      </c>
      <c r="D162" s="130" t="s">
        <v>130</v>
      </c>
      <c r="E162" s="130" t="s">
        <v>230</v>
      </c>
      <c r="F162" s="130" t="s">
        <v>235</v>
      </c>
      <c r="G162" s="130" t="s">
        <v>10</v>
      </c>
      <c r="H162" s="130" t="s">
        <v>24</v>
      </c>
      <c r="I162" s="131">
        <v>4000</v>
      </c>
      <c r="J162" s="130">
        <v>1</v>
      </c>
      <c r="K162" s="132" t="s">
        <v>5</v>
      </c>
    </row>
    <row r="163" spans="1:11" hidden="1" x14ac:dyDescent="0.25">
      <c r="B163" s="1">
        <v>162</v>
      </c>
      <c r="C163" s="129">
        <v>321003317</v>
      </c>
      <c r="D163" s="130" t="s">
        <v>130</v>
      </c>
      <c r="E163" s="130" t="s">
        <v>230</v>
      </c>
      <c r="F163" s="130" t="s">
        <v>236</v>
      </c>
      <c r="G163" s="130" t="s">
        <v>10</v>
      </c>
      <c r="H163" s="130" t="s">
        <v>24</v>
      </c>
      <c r="I163" s="131">
        <v>4000</v>
      </c>
      <c r="J163" s="130">
        <v>1</v>
      </c>
      <c r="K163" s="132" t="s">
        <v>5</v>
      </c>
    </row>
    <row r="164" spans="1:11" x14ac:dyDescent="0.25">
      <c r="A164" s="1">
        <v>21</v>
      </c>
      <c r="B164" s="1">
        <v>163</v>
      </c>
      <c r="C164" s="129">
        <v>321005917</v>
      </c>
      <c r="D164" s="130" t="s">
        <v>130</v>
      </c>
      <c r="E164" s="130" t="s">
        <v>230</v>
      </c>
      <c r="F164" s="130" t="s">
        <v>237</v>
      </c>
      <c r="G164" s="130" t="s">
        <v>10</v>
      </c>
      <c r="H164" s="130" t="s">
        <v>24</v>
      </c>
      <c r="I164" s="131">
        <v>10000</v>
      </c>
      <c r="J164" s="130">
        <v>1</v>
      </c>
      <c r="K164" s="132" t="s">
        <v>5</v>
      </c>
    </row>
    <row r="165" spans="1:11" hidden="1" x14ac:dyDescent="0.25">
      <c r="B165" s="1">
        <v>164</v>
      </c>
      <c r="C165" s="129">
        <v>321006517</v>
      </c>
      <c r="D165" s="130" t="s">
        <v>130</v>
      </c>
      <c r="E165" s="130" t="s">
        <v>230</v>
      </c>
      <c r="F165" s="130" t="s">
        <v>238</v>
      </c>
      <c r="G165" s="130" t="s">
        <v>10</v>
      </c>
      <c r="H165" s="130" t="s">
        <v>24</v>
      </c>
      <c r="I165" s="131">
        <v>4000</v>
      </c>
      <c r="J165" s="130">
        <v>4</v>
      </c>
      <c r="K165" s="132" t="s">
        <v>5</v>
      </c>
    </row>
    <row r="166" spans="1:11" hidden="1" x14ac:dyDescent="0.25">
      <c r="B166" s="1">
        <v>165</v>
      </c>
      <c r="C166" s="129">
        <v>321006617</v>
      </c>
      <c r="D166" s="130" t="s">
        <v>130</v>
      </c>
      <c r="E166" s="130" t="s">
        <v>230</v>
      </c>
      <c r="F166" s="130" t="s">
        <v>239</v>
      </c>
      <c r="G166" s="130" t="s">
        <v>10</v>
      </c>
      <c r="H166" s="130" t="s">
        <v>24</v>
      </c>
      <c r="I166" s="131">
        <v>4000</v>
      </c>
      <c r="J166" s="130">
        <v>1</v>
      </c>
      <c r="K166" s="132" t="s">
        <v>5</v>
      </c>
    </row>
    <row r="167" spans="1:11" hidden="1" x14ac:dyDescent="0.25">
      <c r="B167" s="1">
        <v>166</v>
      </c>
      <c r="C167" s="129">
        <v>321006917</v>
      </c>
      <c r="D167" s="130" t="s">
        <v>130</v>
      </c>
      <c r="E167" s="130" t="s">
        <v>230</v>
      </c>
      <c r="F167" s="130" t="s">
        <v>240</v>
      </c>
      <c r="G167" s="130" t="s">
        <v>10</v>
      </c>
      <c r="H167" s="130" t="s">
        <v>24</v>
      </c>
      <c r="I167" s="131">
        <v>4000</v>
      </c>
      <c r="J167" s="130">
        <v>1</v>
      </c>
      <c r="K167" s="132" t="s">
        <v>5</v>
      </c>
    </row>
    <row r="168" spans="1:11" hidden="1" x14ac:dyDescent="0.25">
      <c r="B168" s="1">
        <v>167</v>
      </c>
      <c r="C168" s="129">
        <v>321010717</v>
      </c>
      <c r="D168" s="130" t="s">
        <v>130</v>
      </c>
      <c r="E168" s="130" t="s">
        <v>230</v>
      </c>
      <c r="F168" s="130" t="s">
        <v>240</v>
      </c>
      <c r="G168" s="130" t="s">
        <v>10</v>
      </c>
      <c r="H168" s="130" t="s">
        <v>24</v>
      </c>
      <c r="I168" s="131">
        <v>10000</v>
      </c>
      <c r="J168" s="130">
        <v>1</v>
      </c>
      <c r="K168" s="132" t="s">
        <v>5</v>
      </c>
    </row>
    <row r="169" spans="1:11" hidden="1" x14ac:dyDescent="0.25">
      <c r="B169" s="1">
        <v>168</v>
      </c>
      <c r="C169" s="129">
        <v>321023517</v>
      </c>
      <c r="D169" s="130" t="s">
        <v>130</v>
      </c>
      <c r="E169" s="130" t="s">
        <v>230</v>
      </c>
      <c r="F169" s="130" t="s">
        <v>241</v>
      </c>
      <c r="G169" s="130" t="s">
        <v>10</v>
      </c>
      <c r="H169" s="130" t="s">
        <v>24</v>
      </c>
      <c r="I169" s="131">
        <v>4320</v>
      </c>
      <c r="J169" s="130">
        <v>1</v>
      </c>
      <c r="K169" s="132" t="s">
        <v>5</v>
      </c>
    </row>
    <row r="170" spans="1:11" x14ac:dyDescent="0.25">
      <c r="A170" s="1">
        <v>22</v>
      </c>
      <c r="B170" s="1">
        <v>169</v>
      </c>
      <c r="C170" s="129">
        <v>321023617</v>
      </c>
      <c r="D170" s="130" t="s">
        <v>130</v>
      </c>
      <c r="E170" s="130" t="s">
        <v>230</v>
      </c>
      <c r="F170" s="130" t="s">
        <v>242</v>
      </c>
      <c r="G170" s="130" t="s">
        <v>10</v>
      </c>
      <c r="H170" s="130" t="s">
        <v>24</v>
      </c>
      <c r="I170" s="131">
        <v>2560</v>
      </c>
      <c r="J170" s="130">
        <v>1</v>
      </c>
      <c r="K170" s="132" t="s">
        <v>5</v>
      </c>
    </row>
    <row r="171" spans="1:11" hidden="1" x14ac:dyDescent="0.25">
      <c r="B171" s="1">
        <v>170</v>
      </c>
      <c r="C171" s="129">
        <v>321028717</v>
      </c>
      <c r="D171" s="130" t="s">
        <v>130</v>
      </c>
      <c r="E171" s="130" t="s">
        <v>230</v>
      </c>
      <c r="F171" s="130" t="s">
        <v>243</v>
      </c>
      <c r="G171" s="130" t="s">
        <v>10</v>
      </c>
      <c r="H171" s="130" t="s">
        <v>24</v>
      </c>
      <c r="I171" s="131">
        <v>4000</v>
      </c>
      <c r="J171" s="130">
        <v>1</v>
      </c>
      <c r="K171" s="132" t="s">
        <v>5</v>
      </c>
    </row>
    <row r="172" spans="1:11" hidden="1" x14ac:dyDescent="0.25">
      <c r="B172" s="1">
        <v>171</v>
      </c>
      <c r="C172" s="129">
        <v>321043216</v>
      </c>
      <c r="D172" s="130" t="s">
        <v>130</v>
      </c>
      <c r="E172" s="130" t="s">
        <v>230</v>
      </c>
      <c r="F172" s="130" t="s">
        <v>244</v>
      </c>
      <c r="G172" s="130" t="s">
        <v>10</v>
      </c>
      <c r="H172" s="130" t="s">
        <v>24</v>
      </c>
      <c r="I172" s="131">
        <v>4000</v>
      </c>
      <c r="J172" s="130">
        <v>1</v>
      </c>
      <c r="K172" s="132" t="s">
        <v>5</v>
      </c>
    </row>
    <row r="173" spans="1:11" hidden="1" x14ac:dyDescent="0.25">
      <c r="B173" s="1">
        <v>172</v>
      </c>
      <c r="C173" s="129">
        <v>321044616</v>
      </c>
      <c r="D173" s="130" t="s">
        <v>130</v>
      </c>
      <c r="E173" s="130" t="s">
        <v>230</v>
      </c>
      <c r="F173" s="130" t="s">
        <v>245</v>
      </c>
      <c r="G173" s="130" t="s">
        <v>10</v>
      </c>
      <c r="H173" s="130" t="s">
        <v>24</v>
      </c>
      <c r="I173" s="131">
        <v>10000</v>
      </c>
      <c r="J173" s="130">
        <v>3</v>
      </c>
      <c r="K173" s="132" t="s">
        <v>5</v>
      </c>
    </row>
    <row r="174" spans="1:11" hidden="1" x14ac:dyDescent="0.25">
      <c r="B174" s="1">
        <v>173</v>
      </c>
      <c r="C174" s="129">
        <v>322004017</v>
      </c>
      <c r="D174" s="130" t="s">
        <v>130</v>
      </c>
      <c r="E174" s="130" t="s">
        <v>246</v>
      </c>
      <c r="F174" s="130" t="s">
        <v>247</v>
      </c>
      <c r="G174" s="130" t="s">
        <v>10</v>
      </c>
      <c r="H174" s="130" t="s">
        <v>23</v>
      </c>
      <c r="I174" s="131">
        <v>60000</v>
      </c>
      <c r="J174" s="130">
        <v>26</v>
      </c>
      <c r="K174" s="132" t="s">
        <v>5</v>
      </c>
    </row>
    <row r="175" spans="1:11" hidden="1" x14ac:dyDescent="0.25">
      <c r="B175" s="1">
        <v>174</v>
      </c>
      <c r="C175" s="129">
        <v>322019917</v>
      </c>
      <c r="D175" s="130" t="s">
        <v>130</v>
      </c>
      <c r="E175" s="130" t="s">
        <v>246</v>
      </c>
      <c r="F175" s="130" t="s">
        <v>248</v>
      </c>
      <c r="G175" s="130" t="s">
        <v>10</v>
      </c>
      <c r="H175" s="130" t="s">
        <v>23</v>
      </c>
      <c r="I175" s="131">
        <v>30000</v>
      </c>
      <c r="J175" s="130">
        <v>6</v>
      </c>
      <c r="K175" s="132" t="s">
        <v>5</v>
      </c>
    </row>
    <row r="176" spans="1:11" hidden="1" x14ac:dyDescent="0.25">
      <c r="B176" s="1">
        <v>175</v>
      </c>
      <c r="C176" s="129">
        <v>322031716</v>
      </c>
      <c r="D176" s="130" t="s">
        <v>130</v>
      </c>
      <c r="E176" s="130" t="s">
        <v>246</v>
      </c>
      <c r="F176" s="130" t="s">
        <v>249</v>
      </c>
      <c r="G176" s="130" t="s">
        <v>10</v>
      </c>
      <c r="H176" s="130" t="s">
        <v>24</v>
      </c>
      <c r="I176" s="131">
        <v>10000</v>
      </c>
      <c r="J176" s="130">
        <v>25</v>
      </c>
      <c r="K176" s="132" t="s">
        <v>5</v>
      </c>
    </row>
    <row r="177" spans="1:11" hidden="1" x14ac:dyDescent="0.25">
      <c r="B177" s="1">
        <v>176</v>
      </c>
      <c r="C177" s="129">
        <v>322037916</v>
      </c>
      <c r="D177" s="130" t="s">
        <v>130</v>
      </c>
      <c r="E177" s="130" t="s">
        <v>246</v>
      </c>
      <c r="F177" s="130" t="s">
        <v>250</v>
      </c>
      <c r="G177" s="130" t="s">
        <v>10</v>
      </c>
      <c r="H177" s="130" t="s">
        <v>24</v>
      </c>
      <c r="I177" s="131">
        <v>10000</v>
      </c>
      <c r="J177" s="130">
        <v>37</v>
      </c>
      <c r="K177" s="132" t="s">
        <v>5</v>
      </c>
    </row>
    <row r="178" spans="1:11" hidden="1" x14ac:dyDescent="0.25">
      <c r="B178" s="1">
        <v>177</v>
      </c>
      <c r="C178" s="129">
        <v>451000217</v>
      </c>
      <c r="D178" s="130" t="s">
        <v>251</v>
      </c>
      <c r="E178" s="130" t="s">
        <v>251</v>
      </c>
      <c r="F178" s="130" t="s">
        <v>252</v>
      </c>
      <c r="G178" s="130" t="s">
        <v>10</v>
      </c>
      <c r="H178" s="130" t="s">
        <v>23</v>
      </c>
      <c r="I178" s="131">
        <v>60000</v>
      </c>
      <c r="J178" s="130">
        <v>2</v>
      </c>
      <c r="K178" s="132" t="s">
        <v>5</v>
      </c>
    </row>
    <row r="179" spans="1:11" hidden="1" x14ac:dyDescent="0.25">
      <c r="B179" s="1">
        <v>178</v>
      </c>
      <c r="C179" s="129">
        <v>451000417</v>
      </c>
      <c r="D179" s="130" t="s">
        <v>251</v>
      </c>
      <c r="E179" s="130" t="s">
        <v>251</v>
      </c>
      <c r="F179" s="130" t="s">
        <v>253</v>
      </c>
      <c r="G179" s="130" t="s">
        <v>10</v>
      </c>
      <c r="H179" s="130" t="s">
        <v>0</v>
      </c>
      <c r="I179" s="131">
        <v>200000</v>
      </c>
      <c r="J179" s="130">
        <v>1</v>
      </c>
      <c r="K179" s="132" t="s">
        <v>5</v>
      </c>
    </row>
    <row r="180" spans="1:11" x14ac:dyDescent="0.25">
      <c r="A180" s="1">
        <v>23</v>
      </c>
      <c r="B180" s="1">
        <v>179</v>
      </c>
      <c r="C180" s="129">
        <v>500000117</v>
      </c>
      <c r="D180" s="130" t="s">
        <v>254</v>
      </c>
      <c r="E180" s="130" t="s">
        <v>255</v>
      </c>
      <c r="F180" s="130" t="s">
        <v>63</v>
      </c>
      <c r="G180" s="130" t="s">
        <v>10</v>
      </c>
      <c r="H180" s="130" t="s">
        <v>0</v>
      </c>
      <c r="I180" s="131">
        <v>25874.99</v>
      </c>
      <c r="J180" s="130">
        <v>45</v>
      </c>
      <c r="K180" s="132" t="s">
        <v>5</v>
      </c>
    </row>
    <row r="181" spans="1:11" x14ac:dyDescent="0.25">
      <c r="A181" s="1">
        <v>24</v>
      </c>
      <c r="B181" s="1">
        <v>180</v>
      </c>
      <c r="C181" s="129">
        <v>500000817</v>
      </c>
      <c r="D181" s="130" t="s">
        <v>254</v>
      </c>
      <c r="E181" s="130" t="s">
        <v>255</v>
      </c>
      <c r="F181" s="130" t="s">
        <v>63</v>
      </c>
      <c r="G181" s="130" t="s">
        <v>10</v>
      </c>
      <c r="H181" s="130" t="s">
        <v>0</v>
      </c>
      <c r="I181" s="131">
        <v>237600</v>
      </c>
      <c r="J181" s="130">
        <v>115</v>
      </c>
      <c r="K181" s="132" t="s">
        <v>5</v>
      </c>
    </row>
    <row r="182" spans="1:11" x14ac:dyDescent="0.25">
      <c r="A182" s="1">
        <v>25</v>
      </c>
      <c r="B182" s="1">
        <v>181</v>
      </c>
      <c r="C182" s="129">
        <v>500003317</v>
      </c>
      <c r="D182" s="130" t="s">
        <v>254</v>
      </c>
      <c r="E182" s="130" t="s">
        <v>255</v>
      </c>
      <c r="F182" s="130" t="s">
        <v>63</v>
      </c>
      <c r="G182" s="130" t="s">
        <v>10</v>
      </c>
      <c r="H182" s="130" t="s">
        <v>0</v>
      </c>
      <c r="I182" s="131">
        <v>51428.68</v>
      </c>
      <c r="J182" s="130">
        <v>33</v>
      </c>
      <c r="K182" s="132" t="s">
        <v>5</v>
      </c>
    </row>
    <row r="183" spans="1:11" hidden="1" x14ac:dyDescent="0.25">
      <c r="B183" s="1">
        <v>182</v>
      </c>
      <c r="C183" s="129">
        <v>500003517</v>
      </c>
      <c r="D183" s="130" t="s">
        <v>254</v>
      </c>
      <c r="E183" s="130" t="s">
        <v>255</v>
      </c>
      <c r="F183" s="130" t="s">
        <v>63</v>
      </c>
      <c r="G183" s="130" t="s">
        <v>10</v>
      </c>
      <c r="H183" s="130" t="s">
        <v>0</v>
      </c>
      <c r="I183" s="131">
        <v>97308</v>
      </c>
      <c r="J183" s="130">
        <v>92</v>
      </c>
      <c r="K183" s="132" t="s">
        <v>5</v>
      </c>
    </row>
    <row r="184" spans="1:11" hidden="1" x14ac:dyDescent="0.25">
      <c r="B184" s="1">
        <v>183</v>
      </c>
      <c r="C184" s="129">
        <v>501001617</v>
      </c>
      <c r="D184" s="130" t="s">
        <v>254</v>
      </c>
      <c r="E184" s="130" t="s">
        <v>256</v>
      </c>
      <c r="F184" s="130" t="s">
        <v>257</v>
      </c>
      <c r="G184" s="130" t="s">
        <v>10</v>
      </c>
      <c r="H184" s="130" t="s">
        <v>8</v>
      </c>
      <c r="I184" s="131">
        <v>1028000</v>
      </c>
      <c r="J184" s="130">
        <v>11</v>
      </c>
      <c r="K184" s="132" t="s">
        <v>5</v>
      </c>
    </row>
    <row r="185" spans="1:11" x14ac:dyDescent="0.25">
      <c r="A185" s="1">
        <v>26</v>
      </c>
      <c r="B185" s="1">
        <v>184</v>
      </c>
      <c r="C185" s="129">
        <v>501003217</v>
      </c>
      <c r="D185" s="130" t="s">
        <v>254</v>
      </c>
      <c r="E185" s="130" t="s">
        <v>256</v>
      </c>
      <c r="F185" s="130" t="s">
        <v>257</v>
      </c>
      <c r="G185" s="130" t="s">
        <v>10</v>
      </c>
      <c r="H185" s="130" t="s">
        <v>23</v>
      </c>
      <c r="I185" s="131">
        <v>30000</v>
      </c>
      <c r="J185" s="130">
        <v>11</v>
      </c>
      <c r="K185" s="132" t="s">
        <v>5</v>
      </c>
    </row>
    <row r="186" spans="1:11" hidden="1" x14ac:dyDescent="0.25">
      <c r="B186" s="1">
        <v>185</v>
      </c>
      <c r="C186" s="129">
        <v>503005417</v>
      </c>
      <c r="D186" s="130" t="s">
        <v>254</v>
      </c>
      <c r="E186" s="130" t="s">
        <v>258</v>
      </c>
      <c r="F186" s="130" t="s">
        <v>259</v>
      </c>
      <c r="G186" s="130" t="s">
        <v>10</v>
      </c>
      <c r="H186" s="130" t="s">
        <v>22</v>
      </c>
      <c r="I186" s="131">
        <v>153680.20000000001</v>
      </c>
      <c r="J186" s="130">
        <v>3</v>
      </c>
      <c r="K186" s="132" t="s">
        <v>5</v>
      </c>
    </row>
    <row r="187" spans="1:11" hidden="1" x14ac:dyDescent="0.25">
      <c r="B187" s="1">
        <v>186</v>
      </c>
      <c r="C187" s="129">
        <v>504001217</v>
      </c>
      <c r="D187" s="130" t="s">
        <v>254</v>
      </c>
      <c r="E187" s="130" t="s">
        <v>260</v>
      </c>
      <c r="F187" s="130" t="s">
        <v>261</v>
      </c>
      <c r="G187" s="130" t="s">
        <v>10</v>
      </c>
      <c r="H187" s="130" t="s">
        <v>22</v>
      </c>
      <c r="I187" s="131">
        <v>225218.48</v>
      </c>
      <c r="J187" s="130">
        <v>33</v>
      </c>
      <c r="K187" s="132" t="s">
        <v>5</v>
      </c>
    </row>
    <row r="188" spans="1:11" hidden="1" x14ac:dyDescent="0.25">
      <c r="B188" s="1">
        <v>187</v>
      </c>
      <c r="C188" s="129">
        <v>504003017</v>
      </c>
      <c r="D188" s="130" t="s">
        <v>254</v>
      </c>
      <c r="E188" s="130" t="s">
        <v>260</v>
      </c>
      <c r="F188" s="130" t="s">
        <v>262</v>
      </c>
      <c r="G188" s="130" t="s">
        <v>10</v>
      </c>
      <c r="H188" s="130" t="s">
        <v>22</v>
      </c>
      <c r="I188" s="131">
        <v>75000</v>
      </c>
      <c r="J188" s="130">
        <v>33</v>
      </c>
      <c r="K188" s="132" t="s">
        <v>5</v>
      </c>
    </row>
    <row r="189" spans="1:11" hidden="1" x14ac:dyDescent="0.25">
      <c r="B189" s="1">
        <v>188</v>
      </c>
      <c r="C189" s="129">
        <v>504004217</v>
      </c>
      <c r="D189" s="130" t="s">
        <v>254</v>
      </c>
      <c r="E189" s="130" t="s">
        <v>260</v>
      </c>
      <c r="F189" s="130" t="s">
        <v>263</v>
      </c>
      <c r="G189" s="130" t="s">
        <v>10</v>
      </c>
      <c r="H189" s="130" t="s">
        <v>22</v>
      </c>
      <c r="I189" s="131">
        <v>117000</v>
      </c>
      <c r="J189" s="130">
        <v>12</v>
      </c>
      <c r="K189" s="132" t="s">
        <v>5</v>
      </c>
    </row>
    <row r="190" spans="1:11" hidden="1" x14ac:dyDescent="0.25">
      <c r="B190" s="1">
        <v>189</v>
      </c>
      <c r="C190" s="129">
        <v>504007917</v>
      </c>
      <c r="D190" s="130" t="s">
        <v>254</v>
      </c>
      <c r="E190" s="130" t="s">
        <v>260</v>
      </c>
      <c r="F190" s="130" t="s">
        <v>264</v>
      </c>
      <c r="G190" s="130" t="s">
        <v>10</v>
      </c>
      <c r="H190" s="130" t="s">
        <v>22</v>
      </c>
      <c r="I190" s="131">
        <v>100000</v>
      </c>
      <c r="J190" s="130">
        <v>4</v>
      </c>
      <c r="K190" s="132" t="s">
        <v>5</v>
      </c>
    </row>
    <row r="191" spans="1:11" hidden="1" x14ac:dyDescent="0.25">
      <c r="B191" s="1">
        <v>190</v>
      </c>
      <c r="C191" s="129">
        <v>505001517</v>
      </c>
      <c r="D191" s="130" t="s">
        <v>254</v>
      </c>
      <c r="E191" s="130" t="s">
        <v>265</v>
      </c>
      <c r="F191" s="130" t="s">
        <v>266</v>
      </c>
      <c r="G191" s="130" t="s">
        <v>10</v>
      </c>
      <c r="H191" s="130" t="s">
        <v>26</v>
      </c>
      <c r="I191" s="131">
        <v>900000</v>
      </c>
      <c r="J191" s="130">
        <v>5</v>
      </c>
      <c r="K191" s="132" t="s">
        <v>5</v>
      </c>
    </row>
    <row r="192" spans="1:11" x14ac:dyDescent="0.25">
      <c r="A192" s="1">
        <v>27</v>
      </c>
      <c r="B192" s="1">
        <v>191</v>
      </c>
      <c r="C192" s="129">
        <v>505021716</v>
      </c>
      <c r="D192" s="130" t="s">
        <v>254</v>
      </c>
      <c r="E192" s="130" t="s">
        <v>265</v>
      </c>
      <c r="F192" s="130" t="s">
        <v>267</v>
      </c>
      <c r="G192" s="130" t="s">
        <v>10</v>
      </c>
      <c r="H192" s="130" t="s">
        <v>24</v>
      </c>
      <c r="I192" s="131">
        <v>30000</v>
      </c>
      <c r="J192" s="130">
        <v>8</v>
      </c>
      <c r="K192" s="132" t="s">
        <v>5</v>
      </c>
    </row>
    <row r="193" spans="2:12" hidden="1" x14ac:dyDescent="0.25">
      <c r="B193" s="1">
        <v>192</v>
      </c>
      <c r="C193" s="129">
        <v>506002317</v>
      </c>
      <c r="D193" s="130" t="s">
        <v>254</v>
      </c>
      <c r="E193" s="130" t="s">
        <v>268</v>
      </c>
      <c r="F193" s="130" t="s">
        <v>269</v>
      </c>
      <c r="G193" s="130" t="s">
        <v>10</v>
      </c>
      <c r="H193" s="130" t="s">
        <v>24</v>
      </c>
      <c r="I193" s="131">
        <v>2500</v>
      </c>
      <c r="J193" s="130">
        <v>1</v>
      </c>
      <c r="K193" s="132" t="s">
        <v>5</v>
      </c>
    </row>
    <row r="194" spans="2:12" hidden="1" x14ac:dyDescent="0.25">
      <c r="B194" s="1">
        <v>193</v>
      </c>
      <c r="C194" s="129">
        <v>506004617</v>
      </c>
      <c r="D194" s="130" t="s">
        <v>254</v>
      </c>
      <c r="E194" s="130" t="s">
        <v>268</v>
      </c>
      <c r="F194" s="130" t="s">
        <v>270</v>
      </c>
      <c r="G194" s="130" t="s">
        <v>10</v>
      </c>
      <c r="H194" s="130" t="s">
        <v>23</v>
      </c>
      <c r="I194" s="131">
        <v>60000</v>
      </c>
      <c r="J194" s="130">
        <v>45</v>
      </c>
      <c r="K194" s="132" t="s">
        <v>5</v>
      </c>
    </row>
    <row r="195" spans="2:12" hidden="1" x14ac:dyDescent="0.25">
      <c r="B195" s="1">
        <v>194</v>
      </c>
      <c r="C195" s="129">
        <v>506004717</v>
      </c>
      <c r="D195" s="130" t="s">
        <v>254</v>
      </c>
      <c r="E195" s="130" t="s">
        <v>268</v>
      </c>
      <c r="F195" s="130" t="s">
        <v>270</v>
      </c>
      <c r="G195" s="130" t="s">
        <v>10</v>
      </c>
      <c r="H195" s="130" t="s">
        <v>23</v>
      </c>
      <c r="I195" s="131">
        <v>60000</v>
      </c>
      <c r="J195" s="130">
        <v>45</v>
      </c>
      <c r="K195" s="132" t="s">
        <v>5</v>
      </c>
    </row>
    <row r="196" spans="2:12" hidden="1" x14ac:dyDescent="0.25">
      <c r="B196" s="1">
        <v>195</v>
      </c>
      <c r="C196" s="129">
        <v>506004917</v>
      </c>
      <c r="D196" s="130" t="s">
        <v>254</v>
      </c>
      <c r="E196" s="130" t="s">
        <v>268</v>
      </c>
      <c r="F196" s="130" t="s">
        <v>271</v>
      </c>
      <c r="G196" s="130" t="s">
        <v>10</v>
      </c>
      <c r="H196" s="130" t="s">
        <v>24</v>
      </c>
      <c r="I196" s="131">
        <v>2500</v>
      </c>
      <c r="J196" s="130">
        <v>1</v>
      </c>
      <c r="K196" s="132" t="s">
        <v>5</v>
      </c>
    </row>
    <row r="197" spans="2:12" hidden="1" x14ac:dyDescent="0.25">
      <c r="B197" s="1">
        <v>196</v>
      </c>
      <c r="C197" s="129">
        <v>506005017</v>
      </c>
      <c r="D197" s="130" t="s">
        <v>254</v>
      </c>
      <c r="E197" s="130" t="s">
        <v>268</v>
      </c>
      <c r="F197" s="130" t="s">
        <v>272</v>
      </c>
      <c r="G197" s="130" t="s">
        <v>10</v>
      </c>
      <c r="H197" s="130" t="s">
        <v>24</v>
      </c>
      <c r="I197" s="131">
        <v>9976</v>
      </c>
      <c r="J197" s="130">
        <v>5</v>
      </c>
      <c r="K197" s="132" t="s">
        <v>5</v>
      </c>
    </row>
    <row r="198" spans="2:12" hidden="1" x14ac:dyDescent="0.25">
      <c r="B198" s="1">
        <v>197</v>
      </c>
      <c r="C198" s="129">
        <v>506008817</v>
      </c>
      <c r="D198" s="130" t="s">
        <v>254</v>
      </c>
      <c r="E198" s="130" t="s">
        <v>268</v>
      </c>
      <c r="F198" s="130" t="s">
        <v>273</v>
      </c>
      <c r="G198" s="130" t="s">
        <v>10</v>
      </c>
      <c r="H198" s="130" t="s">
        <v>0</v>
      </c>
      <c r="I198" s="131">
        <v>75000</v>
      </c>
      <c r="J198" s="130">
        <v>100</v>
      </c>
      <c r="K198" s="132" t="s">
        <v>5</v>
      </c>
    </row>
    <row r="199" spans="2:12" hidden="1" x14ac:dyDescent="0.25">
      <c r="B199" s="1">
        <v>198</v>
      </c>
      <c r="C199" s="129">
        <v>506013817</v>
      </c>
      <c r="D199" s="130" t="s">
        <v>254</v>
      </c>
      <c r="E199" s="130" t="s">
        <v>268</v>
      </c>
      <c r="F199" s="130" t="s">
        <v>274</v>
      </c>
      <c r="G199" s="130" t="s">
        <v>10</v>
      </c>
      <c r="H199" s="130" t="s">
        <v>24</v>
      </c>
      <c r="I199" s="131">
        <v>4000</v>
      </c>
      <c r="J199" s="130">
        <v>2</v>
      </c>
      <c r="K199" s="132" t="s">
        <v>5</v>
      </c>
    </row>
    <row r="200" spans="2:12" hidden="1" x14ac:dyDescent="0.25">
      <c r="B200" s="1">
        <v>199</v>
      </c>
      <c r="C200" s="129">
        <v>506015417</v>
      </c>
      <c r="D200" s="130" t="s">
        <v>254</v>
      </c>
      <c r="E200" s="130" t="s">
        <v>268</v>
      </c>
      <c r="F200" s="130" t="s">
        <v>275</v>
      </c>
      <c r="G200" s="130" t="s">
        <v>10</v>
      </c>
      <c r="H200" s="130" t="s">
        <v>24</v>
      </c>
      <c r="I200" s="131">
        <v>4000</v>
      </c>
      <c r="J200" s="130">
        <v>2</v>
      </c>
      <c r="K200" s="132" t="s">
        <v>5</v>
      </c>
    </row>
    <row r="201" spans="2:12" hidden="1" x14ac:dyDescent="0.25">
      <c r="B201" s="1">
        <v>200</v>
      </c>
      <c r="C201" s="129">
        <v>506020317</v>
      </c>
      <c r="D201" s="130" t="s">
        <v>254</v>
      </c>
      <c r="E201" s="130" t="s">
        <v>268</v>
      </c>
      <c r="F201" s="130" t="s">
        <v>276</v>
      </c>
      <c r="G201" s="130" t="s">
        <v>10</v>
      </c>
      <c r="H201" s="130" t="s">
        <v>22</v>
      </c>
      <c r="I201" s="131">
        <v>200000</v>
      </c>
      <c r="J201" s="130">
        <v>10</v>
      </c>
      <c r="K201" s="132" t="s">
        <v>5</v>
      </c>
      <c r="L201" s="135"/>
    </row>
    <row r="202" spans="2:12" hidden="1" x14ac:dyDescent="0.25">
      <c r="B202" s="1">
        <v>201</v>
      </c>
      <c r="C202" s="129">
        <v>506020817</v>
      </c>
      <c r="D202" s="130" t="s">
        <v>254</v>
      </c>
      <c r="E202" s="130" t="s">
        <v>268</v>
      </c>
      <c r="F202" s="130" t="s">
        <v>277</v>
      </c>
      <c r="G202" s="130" t="s">
        <v>10</v>
      </c>
      <c r="H202" s="130" t="s">
        <v>22</v>
      </c>
      <c r="I202" s="131">
        <v>140519.04000000001</v>
      </c>
      <c r="J202" s="130">
        <v>8</v>
      </c>
      <c r="K202" s="132" t="s">
        <v>5</v>
      </c>
    </row>
    <row r="203" spans="2:12" hidden="1" x14ac:dyDescent="0.25">
      <c r="B203" s="1">
        <v>202</v>
      </c>
      <c r="C203" s="129">
        <v>509005617</v>
      </c>
      <c r="D203" s="130" t="s">
        <v>254</v>
      </c>
      <c r="E203" s="130" t="s">
        <v>278</v>
      </c>
      <c r="F203" s="130" t="s">
        <v>279</v>
      </c>
      <c r="G203" s="130" t="s">
        <v>10</v>
      </c>
      <c r="H203" s="130" t="s">
        <v>23</v>
      </c>
      <c r="I203" s="131">
        <v>30000</v>
      </c>
      <c r="J203" s="130">
        <v>3</v>
      </c>
      <c r="K203" s="132" t="s">
        <v>5</v>
      </c>
    </row>
    <row r="204" spans="2:12" hidden="1" x14ac:dyDescent="0.25">
      <c r="B204" s="1">
        <v>203</v>
      </c>
      <c r="C204" s="129">
        <v>513011017</v>
      </c>
      <c r="D204" s="130" t="s">
        <v>254</v>
      </c>
      <c r="E204" s="130" t="s">
        <v>280</v>
      </c>
      <c r="F204" s="130" t="s">
        <v>281</v>
      </c>
      <c r="G204" s="130" t="s">
        <v>10</v>
      </c>
      <c r="H204" s="130" t="s">
        <v>0</v>
      </c>
      <c r="I204" s="131">
        <v>1532.47</v>
      </c>
      <c r="J204" s="130">
        <v>1</v>
      </c>
      <c r="K204" s="132" t="s">
        <v>5</v>
      </c>
    </row>
    <row r="205" spans="2:12" hidden="1" x14ac:dyDescent="0.25">
      <c r="B205" s="1">
        <v>204</v>
      </c>
      <c r="C205" s="129">
        <v>513011917</v>
      </c>
      <c r="D205" s="130" t="s">
        <v>254</v>
      </c>
      <c r="E205" s="130" t="s">
        <v>280</v>
      </c>
      <c r="F205" s="130" t="s">
        <v>282</v>
      </c>
      <c r="G205" s="130" t="s">
        <v>10</v>
      </c>
      <c r="H205" s="130" t="s">
        <v>0</v>
      </c>
      <c r="I205" s="131">
        <v>1532.47</v>
      </c>
      <c r="J205" s="130">
        <v>1</v>
      </c>
      <c r="K205" s="132" t="s">
        <v>5</v>
      </c>
    </row>
    <row r="206" spans="2:12" hidden="1" x14ac:dyDescent="0.25">
      <c r="B206" s="1">
        <v>205</v>
      </c>
      <c r="C206" s="129">
        <v>521008217</v>
      </c>
      <c r="D206" s="130" t="s">
        <v>254</v>
      </c>
      <c r="E206" s="130" t="s">
        <v>283</v>
      </c>
      <c r="F206" s="130" t="s">
        <v>284</v>
      </c>
      <c r="G206" s="130" t="s">
        <v>10</v>
      </c>
      <c r="H206" s="130" t="s">
        <v>23</v>
      </c>
      <c r="I206" s="131">
        <v>30000</v>
      </c>
      <c r="J206" s="130">
        <v>21</v>
      </c>
      <c r="K206" s="132" t="s">
        <v>5</v>
      </c>
    </row>
    <row r="207" spans="2:12" hidden="1" x14ac:dyDescent="0.25">
      <c r="B207" s="1">
        <v>206</v>
      </c>
      <c r="C207" s="129">
        <v>522019017</v>
      </c>
      <c r="D207" s="130" t="s">
        <v>254</v>
      </c>
      <c r="E207" s="130" t="s">
        <v>285</v>
      </c>
      <c r="F207" s="130" t="s">
        <v>286</v>
      </c>
      <c r="G207" s="130" t="s">
        <v>10</v>
      </c>
      <c r="H207" s="130" t="s">
        <v>22</v>
      </c>
      <c r="I207" s="131">
        <v>75000</v>
      </c>
      <c r="J207" s="130">
        <v>6</v>
      </c>
      <c r="K207" s="132" t="s">
        <v>5</v>
      </c>
    </row>
    <row r="208" spans="2:12" hidden="1" x14ac:dyDescent="0.25">
      <c r="B208" s="1">
        <v>207</v>
      </c>
      <c r="C208" s="129">
        <v>524010817</v>
      </c>
      <c r="D208" s="130" t="s">
        <v>254</v>
      </c>
      <c r="E208" s="130" t="s">
        <v>287</v>
      </c>
      <c r="F208" s="130" t="s">
        <v>288</v>
      </c>
      <c r="G208" s="130" t="s">
        <v>10</v>
      </c>
      <c r="H208" s="130" t="s">
        <v>0</v>
      </c>
      <c r="I208" s="131">
        <v>1532.47</v>
      </c>
      <c r="J208" s="130">
        <v>1</v>
      </c>
      <c r="K208" s="132" t="s">
        <v>5</v>
      </c>
    </row>
    <row r="209" spans="1:11" hidden="1" x14ac:dyDescent="0.25">
      <c r="B209" s="1">
        <v>208</v>
      </c>
      <c r="C209" s="129">
        <v>525002217</v>
      </c>
      <c r="D209" s="130" t="s">
        <v>254</v>
      </c>
      <c r="E209" s="130" t="s">
        <v>289</v>
      </c>
      <c r="F209" s="130" t="s">
        <v>290</v>
      </c>
      <c r="G209" s="130" t="s">
        <v>10</v>
      </c>
      <c r="H209" s="130" t="s">
        <v>23</v>
      </c>
      <c r="I209" s="131">
        <v>30000</v>
      </c>
      <c r="J209" s="130">
        <v>18</v>
      </c>
      <c r="K209" s="132" t="s">
        <v>5</v>
      </c>
    </row>
    <row r="210" spans="1:11" hidden="1" x14ac:dyDescent="0.25">
      <c r="B210" s="1">
        <v>209</v>
      </c>
      <c r="C210" s="129">
        <v>525005217</v>
      </c>
      <c r="D210" s="130" t="s">
        <v>254</v>
      </c>
      <c r="E210" s="130" t="s">
        <v>289</v>
      </c>
      <c r="F210" s="130" t="s">
        <v>291</v>
      </c>
      <c r="G210" s="130" t="s">
        <v>10</v>
      </c>
      <c r="H210" s="130" t="s">
        <v>22</v>
      </c>
      <c r="I210" s="131">
        <v>281830.83999999997</v>
      </c>
      <c r="J210" s="130">
        <v>28</v>
      </c>
      <c r="K210" s="132" t="s">
        <v>5</v>
      </c>
    </row>
    <row r="211" spans="1:11" hidden="1" x14ac:dyDescent="0.25">
      <c r="B211" s="1">
        <v>210</v>
      </c>
      <c r="C211" s="129">
        <v>526004817</v>
      </c>
      <c r="D211" s="130" t="s">
        <v>254</v>
      </c>
      <c r="E211" s="130" t="s">
        <v>292</v>
      </c>
      <c r="F211" s="130" t="s">
        <v>293</v>
      </c>
      <c r="G211" s="130" t="s">
        <v>10</v>
      </c>
      <c r="H211" s="130" t="s">
        <v>7</v>
      </c>
      <c r="I211" s="131">
        <v>60000</v>
      </c>
      <c r="J211" s="130">
        <v>127</v>
      </c>
      <c r="K211" s="132" t="s">
        <v>5</v>
      </c>
    </row>
    <row r="212" spans="1:11" hidden="1" x14ac:dyDescent="0.25">
      <c r="B212" s="1">
        <v>211</v>
      </c>
      <c r="C212" s="129">
        <v>526011617</v>
      </c>
      <c r="D212" s="130" t="s">
        <v>254</v>
      </c>
      <c r="E212" s="130" t="s">
        <v>292</v>
      </c>
      <c r="F212" s="130" t="s">
        <v>294</v>
      </c>
      <c r="G212" s="130" t="s">
        <v>10</v>
      </c>
      <c r="H212" s="130" t="s">
        <v>0</v>
      </c>
      <c r="I212" s="131">
        <v>1532.47</v>
      </c>
      <c r="J212" s="130">
        <v>1</v>
      </c>
      <c r="K212" s="132" t="s">
        <v>5</v>
      </c>
    </row>
    <row r="213" spans="1:11" hidden="1" x14ac:dyDescent="0.25">
      <c r="B213" s="1">
        <v>212</v>
      </c>
      <c r="C213" s="129">
        <v>601011817</v>
      </c>
      <c r="D213" s="130" t="s">
        <v>295</v>
      </c>
      <c r="E213" s="130" t="s">
        <v>296</v>
      </c>
      <c r="F213" s="130" t="s">
        <v>297</v>
      </c>
      <c r="G213" s="130" t="s">
        <v>10</v>
      </c>
      <c r="H213" s="130" t="s">
        <v>22</v>
      </c>
      <c r="I213" s="131">
        <v>95853.8</v>
      </c>
      <c r="J213" s="130">
        <v>6</v>
      </c>
      <c r="K213" s="132" t="s">
        <v>5</v>
      </c>
    </row>
    <row r="214" spans="1:11" hidden="1" x14ac:dyDescent="0.25">
      <c r="B214" s="1">
        <v>213</v>
      </c>
      <c r="C214" s="129">
        <v>604002517</v>
      </c>
      <c r="D214" s="130" t="s">
        <v>295</v>
      </c>
      <c r="E214" s="130" t="s">
        <v>298</v>
      </c>
      <c r="F214" s="130" t="s">
        <v>299</v>
      </c>
      <c r="G214" s="130" t="s">
        <v>10</v>
      </c>
      <c r="H214" s="130" t="s">
        <v>22</v>
      </c>
      <c r="I214" s="131">
        <v>79049.009999999995</v>
      </c>
      <c r="J214" s="130">
        <v>3</v>
      </c>
      <c r="K214" s="132" t="s">
        <v>5</v>
      </c>
    </row>
    <row r="215" spans="1:11" hidden="1" x14ac:dyDescent="0.25">
      <c r="B215" s="1">
        <v>214</v>
      </c>
      <c r="C215" s="129">
        <v>604002817</v>
      </c>
      <c r="D215" s="130" t="s">
        <v>295</v>
      </c>
      <c r="E215" s="130" t="s">
        <v>298</v>
      </c>
      <c r="F215" s="130" t="s">
        <v>300</v>
      </c>
      <c r="G215" s="130" t="s">
        <v>10</v>
      </c>
      <c r="H215" s="130" t="s">
        <v>23</v>
      </c>
      <c r="I215" s="131">
        <v>29971.5</v>
      </c>
      <c r="J215" s="130">
        <v>277</v>
      </c>
      <c r="K215" s="132" t="s">
        <v>5</v>
      </c>
    </row>
    <row r="216" spans="1:11" hidden="1" x14ac:dyDescent="0.25">
      <c r="B216" s="1">
        <v>215</v>
      </c>
      <c r="C216" s="129">
        <v>606000817</v>
      </c>
      <c r="D216" s="130" t="s">
        <v>295</v>
      </c>
      <c r="E216" s="130" t="s">
        <v>301</v>
      </c>
      <c r="F216" s="130" t="s">
        <v>302</v>
      </c>
      <c r="G216" s="130" t="s">
        <v>10</v>
      </c>
      <c r="H216" s="130" t="s">
        <v>23</v>
      </c>
      <c r="I216" s="131">
        <v>59500</v>
      </c>
      <c r="J216" s="130">
        <v>3</v>
      </c>
      <c r="K216" s="132" t="s">
        <v>5</v>
      </c>
    </row>
    <row r="217" spans="1:11" hidden="1" x14ac:dyDescent="0.25">
      <c r="B217" s="1">
        <v>216</v>
      </c>
      <c r="C217" s="129">
        <v>606000917</v>
      </c>
      <c r="D217" s="130" t="s">
        <v>295</v>
      </c>
      <c r="E217" s="130" t="s">
        <v>301</v>
      </c>
      <c r="F217" s="130" t="s">
        <v>303</v>
      </c>
      <c r="G217" s="130" t="s">
        <v>10</v>
      </c>
      <c r="H217" s="130" t="s">
        <v>22</v>
      </c>
      <c r="I217" s="131">
        <v>72946.03</v>
      </c>
      <c r="J217" s="130">
        <v>5</v>
      </c>
      <c r="K217" s="132" t="s">
        <v>5</v>
      </c>
    </row>
    <row r="218" spans="1:11" hidden="1" x14ac:dyDescent="0.25">
      <c r="B218" s="1">
        <v>217</v>
      </c>
      <c r="C218" s="129">
        <v>606001617</v>
      </c>
      <c r="D218" s="130" t="s">
        <v>295</v>
      </c>
      <c r="E218" s="130" t="s">
        <v>301</v>
      </c>
      <c r="F218" s="130" t="s">
        <v>304</v>
      </c>
      <c r="G218" s="130" t="s">
        <v>10</v>
      </c>
      <c r="H218" s="130" t="s">
        <v>24</v>
      </c>
      <c r="I218" s="131">
        <v>4000</v>
      </c>
      <c r="J218" s="130">
        <v>1</v>
      </c>
      <c r="K218" s="132" t="s">
        <v>5</v>
      </c>
    </row>
    <row r="219" spans="1:11" hidden="1" x14ac:dyDescent="0.25">
      <c r="B219" s="1">
        <v>218</v>
      </c>
      <c r="C219" s="129">
        <v>606003117</v>
      </c>
      <c r="D219" s="130" t="s">
        <v>295</v>
      </c>
      <c r="E219" s="130" t="s">
        <v>301</v>
      </c>
      <c r="F219" s="130" t="s">
        <v>302</v>
      </c>
      <c r="G219" s="130" t="s">
        <v>10</v>
      </c>
      <c r="H219" s="130" t="s">
        <v>23</v>
      </c>
      <c r="I219" s="131">
        <v>56840</v>
      </c>
      <c r="J219" s="130">
        <v>3</v>
      </c>
      <c r="K219" s="132" t="s">
        <v>5</v>
      </c>
    </row>
    <row r="220" spans="1:11" x14ac:dyDescent="0.25">
      <c r="A220" s="1">
        <v>28</v>
      </c>
      <c r="B220" s="1">
        <v>219</v>
      </c>
      <c r="C220" s="129">
        <v>606004717</v>
      </c>
      <c r="D220" s="130" t="s">
        <v>295</v>
      </c>
      <c r="E220" s="130" t="s">
        <v>301</v>
      </c>
      <c r="F220" s="130" t="s">
        <v>305</v>
      </c>
      <c r="G220" s="130" t="s">
        <v>10</v>
      </c>
      <c r="H220" s="130" t="s">
        <v>22</v>
      </c>
      <c r="I220" s="131">
        <v>70050.080000000002</v>
      </c>
      <c r="J220" s="130">
        <v>25</v>
      </c>
      <c r="K220" s="132" t="s">
        <v>5</v>
      </c>
    </row>
    <row r="221" spans="1:11" hidden="1" x14ac:dyDescent="0.25">
      <c r="B221" s="1">
        <v>220</v>
      </c>
      <c r="C221" s="129">
        <v>606005717</v>
      </c>
      <c r="D221" s="130" t="s">
        <v>295</v>
      </c>
      <c r="E221" s="130" t="s">
        <v>301</v>
      </c>
      <c r="F221" s="130" t="s">
        <v>306</v>
      </c>
      <c r="G221" s="130" t="s">
        <v>10</v>
      </c>
      <c r="H221" s="130" t="s">
        <v>23</v>
      </c>
      <c r="I221" s="131">
        <v>29995</v>
      </c>
      <c r="J221" s="130">
        <v>5</v>
      </c>
      <c r="K221" s="132" t="s">
        <v>5</v>
      </c>
    </row>
    <row r="222" spans="1:11" hidden="1" x14ac:dyDescent="0.25">
      <c r="B222" s="1">
        <v>221</v>
      </c>
      <c r="C222" s="129">
        <v>608000317</v>
      </c>
      <c r="D222" s="130" t="s">
        <v>295</v>
      </c>
      <c r="E222" s="130" t="s">
        <v>307</v>
      </c>
      <c r="F222" s="130" t="s">
        <v>63</v>
      </c>
      <c r="G222" s="130" t="s">
        <v>10</v>
      </c>
      <c r="H222" s="130" t="s">
        <v>0</v>
      </c>
      <c r="I222" s="131">
        <v>16984</v>
      </c>
      <c r="J222" s="130">
        <v>30</v>
      </c>
      <c r="K222" s="132" t="s">
        <v>5</v>
      </c>
    </row>
    <row r="223" spans="1:11" hidden="1" x14ac:dyDescent="0.25">
      <c r="B223" s="1">
        <v>222</v>
      </c>
      <c r="C223" s="129">
        <v>608003817</v>
      </c>
      <c r="D223" s="130" t="s">
        <v>295</v>
      </c>
      <c r="E223" s="130" t="s">
        <v>307</v>
      </c>
      <c r="F223" s="130" t="s">
        <v>308</v>
      </c>
      <c r="G223" s="130" t="s">
        <v>10</v>
      </c>
      <c r="H223" s="130" t="s">
        <v>22</v>
      </c>
      <c r="I223" s="131">
        <v>227121.56999999998</v>
      </c>
      <c r="J223" s="130">
        <v>3</v>
      </c>
      <c r="K223" s="132" t="s">
        <v>5</v>
      </c>
    </row>
    <row r="224" spans="1:11" hidden="1" x14ac:dyDescent="0.25">
      <c r="B224" s="1">
        <v>223</v>
      </c>
      <c r="C224" s="129">
        <v>608005917</v>
      </c>
      <c r="D224" s="130" t="s">
        <v>295</v>
      </c>
      <c r="E224" s="130" t="s">
        <v>307</v>
      </c>
      <c r="F224" s="130" t="s">
        <v>309</v>
      </c>
      <c r="G224" s="130" t="s">
        <v>10</v>
      </c>
      <c r="H224" s="130" t="s">
        <v>22</v>
      </c>
      <c r="I224" s="131">
        <v>399975.69</v>
      </c>
      <c r="J224" s="130">
        <v>2</v>
      </c>
      <c r="K224" s="132" t="s">
        <v>5</v>
      </c>
    </row>
    <row r="225" spans="1:11" hidden="1" x14ac:dyDescent="0.25">
      <c r="B225" s="1">
        <v>224</v>
      </c>
      <c r="C225" s="129">
        <v>608011717</v>
      </c>
      <c r="D225" s="130" t="s">
        <v>295</v>
      </c>
      <c r="E225" s="130" t="s">
        <v>307</v>
      </c>
      <c r="F225" s="130" t="s">
        <v>310</v>
      </c>
      <c r="G225" s="130" t="s">
        <v>10</v>
      </c>
      <c r="H225" s="130" t="s">
        <v>23</v>
      </c>
      <c r="I225" s="131">
        <v>29995</v>
      </c>
      <c r="J225" s="130">
        <v>2</v>
      </c>
      <c r="K225" s="132" t="s">
        <v>5</v>
      </c>
    </row>
    <row r="226" spans="1:11" hidden="1" x14ac:dyDescent="0.25">
      <c r="B226" s="1">
        <v>225</v>
      </c>
      <c r="C226" s="129">
        <v>611006017</v>
      </c>
      <c r="D226" s="130" t="s">
        <v>295</v>
      </c>
      <c r="E226" s="130" t="s">
        <v>311</v>
      </c>
      <c r="F226" s="130" t="s">
        <v>312</v>
      </c>
      <c r="G226" s="130" t="s">
        <v>10</v>
      </c>
      <c r="H226" s="130" t="s">
        <v>22</v>
      </c>
      <c r="I226" s="131">
        <v>115235.04</v>
      </c>
      <c r="J226" s="130">
        <v>3</v>
      </c>
      <c r="K226" s="132" t="s">
        <v>5</v>
      </c>
    </row>
    <row r="227" spans="1:11" hidden="1" x14ac:dyDescent="0.25">
      <c r="B227" s="1">
        <v>226</v>
      </c>
      <c r="C227" s="129">
        <v>612000717</v>
      </c>
      <c r="D227" s="130" t="s">
        <v>295</v>
      </c>
      <c r="E227" s="130" t="s">
        <v>313</v>
      </c>
      <c r="F227" s="130" t="s">
        <v>314</v>
      </c>
      <c r="G227" s="130" t="s">
        <v>10</v>
      </c>
      <c r="H227" s="130" t="s">
        <v>23</v>
      </c>
      <c r="I227" s="131">
        <v>60000</v>
      </c>
      <c r="J227" s="130">
        <v>12</v>
      </c>
      <c r="K227" s="132" t="s">
        <v>5</v>
      </c>
    </row>
    <row r="228" spans="1:11" hidden="1" x14ac:dyDescent="0.25">
      <c r="B228" s="1">
        <v>227</v>
      </c>
      <c r="C228" s="129">
        <v>612012017</v>
      </c>
      <c r="D228" s="130" t="s">
        <v>295</v>
      </c>
      <c r="E228" s="130" t="s">
        <v>313</v>
      </c>
      <c r="F228" s="130" t="s">
        <v>314</v>
      </c>
      <c r="G228" s="130" t="s">
        <v>10</v>
      </c>
      <c r="H228" s="130" t="s">
        <v>22</v>
      </c>
      <c r="I228" s="131">
        <v>123914.94</v>
      </c>
      <c r="J228" s="130">
        <v>3</v>
      </c>
      <c r="K228" s="132" t="s">
        <v>5</v>
      </c>
    </row>
    <row r="229" spans="1:11" x14ac:dyDescent="0.25">
      <c r="A229" s="1">
        <v>29</v>
      </c>
      <c r="B229" s="1">
        <v>228</v>
      </c>
      <c r="C229" s="129">
        <v>612012517</v>
      </c>
      <c r="D229" s="130" t="s">
        <v>295</v>
      </c>
      <c r="E229" s="130" t="s">
        <v>313</v>
      </c>
      <c r="F229" s="130" t="s">
        <v>315</v>
      </c>
      <c r="G229" s="130" t="s">
        <v>10</v>
      </c>
      <c r="H229" s="130" t="s">
        <v>23</v>
      </c>
      <c r="I229" s="131">
        <v>29995</v>
      </c>
      <c r="J229" s="130">
        <v>8</v>
      </c>
      <c r="K229" s="132" t="s">
        <v>5</v>
      </c>
    </row>
    <row r="230" spans="1:11" hidden="1" x14ac:dyDescent="0.25">
      <c r="B230" s="1">
        <v>229</v>
      </c>
      <c r="C230" s="129">
        <v>612012617</v>
      </c>
      <c r="D230" s="130" t="s">
        <v>295</v>
      </c>
      <c r="E230" s="130" t="s">
        <v>313</v>
      </c>
      <c r="F230" s="130" t="s">
        <v>315</v>
      </c>
      <c r="G230" s="130" t="s">
        <v>10</v>
      </c>
      <c r="H230" s="130" t="s">
        <v>22</v>
      </c>
      <c r="I230" s="131">
        <v>162433.65999999997</v>
      </c>
      <c r="J230" s="130">
        <v>3</v>
      </c>
      <c r="K230" s="132" t="s">
        <v>5</v>
      </c>
    </row>
    <row r="231" spans="1:11" hidden="1" x14ac:dyDescent="0.25">
      <c r="B231" s="1">
        <v>230</v>
      </c>
      <c r="C231" s="129">
        <v>614000417</v>
      </c>
      <c r="D231" s="130" t="s">
        <v>295</v>
      </c>
      <c r="E231" s="130" t="s">
        <v>316</v>
      </c>
      <c r="F231" s="130" t="s">
        <v>63</v>
      </c>
      <c r="G231" s="130" t="s">
        <v>10</v>
      </c>
      <c r="H231" s="130" t="s">
        <v>0</v>
      </c>
      <c r="I231" s="131">
        <v>186545.25</v>
      </c>
      <c r="J231" s="130">
        <v>62</v>
      </c>
      <c r="K231" s="132" t="s">
        <v>5</v>
      </c>
    </row>
    <row r="232" spans="1:11" hidden="1" x14ac:dyDescent="0.25">
      <c r="B232" s="1">
        <v>231</v>
      </c>
      <c r="C232" s="129">
        <v>614000617</v>
      </c>
      <c r="D232" s="130" t="s">
        <v>295</v>
      </c>
      <c r="E232" s="130" t="s">
        <v>316</v>
      </c>
      <c r="F232" s="130" t="s">
        <v>317</v>
      </c>
      <c r="G232" s="130" t="s">
        <v>10</v>
      </c>
      <c r="H232" s="130" t="s">
        <v>13</v>
      </c>
      <c r="I232" s="131">
        <v>20000</v>
      </c>
      <c r="J232" s="130">
        <v>1</v>
      </c>
      <c r="K232" s="132" t="s">
        <v>5</v>
      </c>
    </row>
    <row r="233" spans="1:11" hidden="1" x14ac:dyDescent="0.25">
      <c r="B233" s="1">
        <v>232</v>
      </c>
      <c r="C233" s="129">
        <v>614001017</v>
      </c>
      <c r="D233" s="130" t="s">
        <v>295</v>
      </c>
      <c r="E233" s="130" t="s">
        <v>316</v>
      </c>
      <c r="F233" s="130" t="s">
        <v>318</v>
      </c>
      <c r="G233" s="130" t="s">
        <v>10</v>
      </c>
      <c r="H233" s="130" t="s">
        <v>23</v>
      </c>
      <c r="I233" s="131">
        <v>60000</v>
      </c>
      <c r="J233" s="130">
        <v>14</v>
      </c>
      <c r="K233" s="132" t="s">
        <v>5</v>
      </c>
    </row>
    <row r="234" spans="1:11" x14ac:dyDescent="0.25">
      <c r="A234" s="1">
        <v>30</v>
      </c>
      <c r="B234" s="1">
        <v>233</v>
      </c>
      <c r="C234" s="129">
        <v>614002917</v>
      </c>
      <c r="D234" s="130" t="s">
        <v>295</v>
      </c>
      <c r="E234" s="130" t="s">
        <v>316</v>
      </c>
      <c r="F234" s="130" t="s">
        <v>318</v>
      </c>
      <c r="G234" s="130" t="s">
        <v>10</v>
      </c>
      <c r="H234" s="130" t="s">
        <v>0</v>
      </c>
      <c r="I234" s="131">
        <v>19720</v>
      </c>
      <c r="J234" s="130">
        <v>1</v>
      </c>
      <c r="K234" s="132" t="s">
        <v>5</v>
      </c>
    </row>
    <row r="235" spans="1:11" hidden="1" x14ac:dyDescent="0.25">
      <c r="B235" s="1">
        <v>234</v>
      </c>
      <c r="C235" s="129">
        <v>614004117</v>
      </c>
      <c r="D235" s="130" t="s">
        <v>295</v>
      </c>
      <c r="E235" s="130" t="s">
        <v>316</v>
      </c>
      <c r="F235" s="130" t="s">
        <v>319</v>
      </c>
      <c r="G235" s="130" t="s">
        <v>10</v>
      </c>
      <c r="H235" s="130" t="s">
        <v>22</v>
      </c>
      <c r="I235" s="131">
        <v>0</v>
      </c>
      <c r="J235" s="130">
        <v>4</v>
      </c>
      <c r="K235" s="132" t="s">
        <v>5</v>
      </c>
    </row>
    <row r="236" spans="1:11" hidden="1" x14ac:dyDescent="0.25">
      <c r="B236" s="1">
        <v>235</v>
      </c>
      <c r="C236" s="129">
        <v>614004917</v>
      </c>
      <c r="D236" s="130" t="s">
        <v>295</v>
      </c>
      <c r="E236" s="130" t="s">
        <v>316</v>
      </c>
      <c r="F236" s="130" t="s">
        <v>318</v>
      </c>
      <c r="G236" s="130" t="s">
        <v>10</v>
      </c>
      <c r="H236" s="130" t="s">
        <v>7</v>
      </c>
      <c r="I236" s="131">
        <v>64960</v>
      </c>
      <c r="J236" s="130">
        <v>20</v>
      </c>
      <c r="K236" s="132" t="s">
        <v>5</v>
      </c>
    </row>
    <row r="237" spans="1:11" hidden="1" x14ac:dyDescent="0.25">
      <c r="B237" s="1">
        <v>236</v>
      </c>
      <c r="C237" s="129">
        <v>700001717</v>
      </c>
      <c r="D237" s="130" t="s">
        <v>251</v>
      </c>
      <c r="E237" s="130" t="s">
        <v>251</v>
      </c>
      <c r="F237" s="130" t="s">
        <v>320</v>
      </c>
      <c r="G237" s="130" t="s">
        <v>10</v>
      </c>
      <c r="H237" s="130" t="s">
        <v>0</v>
      </c>
      <c r="I237" s="131">
        <v>200000</v>
      </c>
      <c r="J237" s="130">
        <v>67</v>
      </c>
      <c r="K237" s="132" t="s">
        <v>5</v>
      </c>
    </row>
    <row r="238" spans="1:11" hidden="1" x14ac:dyDescent="0.25">
      <c r="B238" s="1">
        <v>237</v>
      </c>
      <c r="C238" s="129">
        <v>700001817</v>
      </c>
      <c r="D238" s="130" t="s">
        <v>251</v>
      </c>
      <c r="E238" s="130" t="s">
        <v>251</v>
      </c>
      <c r="F238" s="130" t="s">
        <v>320</v>
      </c>
      <c r="G238" s="130" t="s">
        <v>10</v>
      </c>
      <c r="H238" s="130" t="s">
        <v>0</v>
      </c>
      <c r="I238" s="131">
        <v>200000</v>
      </c>
      <c r="J238" s="130">
        <v>24</v>
      </c>
      <c r="K238" s="132" t="s">
        <v>5</v>
      </c>
    </row>
    <row r="239" spans="1:11" x14ac:dyDescent="0.25">
      <c r="A239" s="1">
        <v>31</v>
      </c>
      <c r="B239" s="1">
        <v>238</v>
      </c>
      <c r="C239" s="129">
        <v>700001917</v>
      </c>
      <c r="D239" s="130" t="s">
        <v>251</v>
      </c>
      <c r="E239" s="130" t="s">
        <v>251</v>
      </c>
      <c r="F239" s="130" t="s">
        <v>321</v>
      </c>
      <c r="G239" s="130" t="s">
        <v>10</v>
      </c>
      <c r="H239" s="130" t="s">
        <v>13</v>
      </c>
      <c r="I239" s="131">
        <v>11070</v>
      </c>
      <c r="J239" s="130">
        <v>1</v>
      </c>
      <c r="K239" s="132" t="s">
        <v>5</v>
      </c>
    </row>
    <row r="240" spans="1:11" hidden="1" x14ac:dyDescent="0.25">
      <c r="B240" s="1">
        <v>239</v>
      </c>
      <c r="C240" s="129">
        <v>700002017</v>
      </c>
      <c r="D240" s="130" t="s">
        <v>251</v>
      </c>
      <c r="E240" s="130" t="s">
        <v>251</v>
      </c>
      <c r="F240" s="130" t="s">
        <v>320</v>
      </c>
      <c r="G240" s="130" t="s">
        <v>10</v>
      </c>
      <c r="H240" s="130" t="s">
        <v>0</v>
      </c>
      <c r="I240" s="131">
        <v>200000</v>
      </c>
      <c r="J240" s="130">
        <v>31</v>
      </c>
      <c r="K240" s="132" t="s">
        <v>5</v>
      </c>
    </row>
    <row r="241" spans="1:11" hidden="1" x14ac:dyDescent="0.25">
      <c r="B241" s="1">
        <v>240</v>
      </c>
      <c r="C241" s="129">
        <v>700012717</v>
      </c>
      <c r="D241" s="130" t="s">
        <v>251</v>
      </c>
      <c r="E241" s="130" t="s">
        <v>251</v>
      </c>
      <c r="F241" s="130" t="s">
        <v>322</v>
      </c>
      <c r="G241" s="130" t="s">
        <v>10</v>
      </c>
      <c r="H241" s="130" t="s">
        <v>6</v>
      </c>
      <c r="I241" s="131">
        <v>12052.8</v>
      </c>
      <c r="J241" s="130">
        <v>1</v>
      </c>
      <c r="K241" s="132" t="s">
        <v>5</v>
      </c>
    </row>
    <row r="242" spans="1:11" hidden="1" x14ac:dyDescent="0.25">
      <c r="B242" s="1">
        <v>241</v>
      </c>
      <c r="C242" s="129">
        <v>700013217</v>
      </c>
      <c r="D242" s="130" t="s">
        <v>251</v>
      </c>
      <c r="E242" s="130" t="s">
        <v>251</v>
      </c>
      <c r="F242" s="130" t="s">
        <v>323</v>
      </c>
      <c r="G242" s="130" t="s">
        <v>10</v>
      </c>
      <c r="H242" s="130" t="s">
        <v>13</v>
      </c>
      <c r="I242" s="131">
        <v>5130</v>
      </c>
      <c r="J242" s="130">
        <v>1</v>
      </c>
      <c r="K242" s="132" t="s">
        <v>5</v>
      </c>
    </row>
    <row r="243" spans="1:11" hidden="1" x14ac:dyDescent="0.25">
      <c r="B243" s="1">
        <v>242</v>
      </c>
      <c r="C243" s="129">
        <v>700016217</v>
      </c>
      <c r="D243" s="130" t="s">
        <v>251</v>
      </c>
      <c r="E243" s="130" t="s">
        <v>251</v>
      </c>
      <c r="F243" s="130" t="s">
        <v>63</v>
      </c>
      <c r="G243" s="130" t="s">
        <v>10</v>
      </c>
      <c r="H243" s="130" t="s">
        <v>0</v>
      </c>
      <c r="I243" s="131">
        <v>49010</v>
      </c>
      <c r="J243" s="130">
        <v>1</v>
      </c>
      <c r="K243" s="132" t="s">
        <v>5</v>
      </c>
    </row>
    <row r="244" spans="1:11" hidden="1" x14ac:dyDescent="0.25">
      <c r="B244" s="1">
        <v>243</v>
      </c>
      <c r="C244" s="129">
        <v>700023617</v>
      </c>
      <c r="D244" s="130" t="s">
        <v>251</v>
      </c>
      <c r="E244" s="130" t="s">
        <v>251</v>
      </c>
      <c r="F244" s="130" t="s">
        <v>63</v>
      </c>
      <c r="G244" s="130" t="s">
        <v>10</v>
      </c>
      <c r="H244" s="130" t="s">
        <v>0</v>
      </c>
      <c r="I244" s="131">
        <v>219238.37</v>
      </c>
      <c r="J244" s="130">
        <v>1</v>
      </c>
      <c r="K244" s="132" t="s">
        <v>5</v>
      </c>
    </row>
    <row r="245" spans="1:11" hidden="1" x14ac:dyDescent="0.25">
      <c r="B245" s="1">
        <v>244</v>
      </c>
      <c r="C245" s="129">
        <v>700026417</v>
      </c>
      <c r="D245" s="130" t="s">
        <v>251</v>
      </c>
      <c r="E245" s="130" t="s">
        <v>251</v>
      </c>
      <c r="F245" s="130" t="s">
        <v>63</v>
      </c>
      <c r="G245" s="130" t="s">
        <v>10</v>
      </c>
      <c r="H245" s="130" t="s">
        <v>0</v>
      </c>
      <c r="I245" s="131">
        <v>108460</v>
      </c>
      <c r="J245" s="130">
        <v>1</v>
      </c>
      <c r="K245" s="132" t="s">
        <v>5</v>
      </c>
    </row>
    <row r="246" spans="1:11" hidden="1" x14ac:dyDescent="0.25">
      <c r="B246" s="1">
        <v>245</v>
      </c>
      <c r="C246" s="129">
        <v>700039217</v>
      </c>
      <c r="D246" s="130" t="s">
        <v>251</v>
      </c>
      <c r="E246" s="130" t="s">
        <v>251</v>
      </c>
      <c r="F246" s="130" t="s">
        <v>324</v>
      </c>
      <c r="G246" s="130" t="s">
        <v>10</v>
      </c>
      <c r="H246" s="130" t="s">
        <v>13</v>
      </c>
      <c r="I246" s="131">
        <v>6600</v>
      </c>
      <c r="J246" s="130">
        <v>1</v>
      </c>
      <c r="K246" s="132" t="s">
        <v>5</v>
      </c>
    </row>
    <row r="247" spans="1:11" hidden="1" x14ac:dyDescent="0.25">
      <c r="B247" s="1">
        <v>246</v>
      </c>
      <c r="C247" s="129">
        <v>700042817</v>
      </c>
      <c r="D247" s="130" t="s">
        <v>251</v>
      </c>
      <c r="E247" s="130" t="s">
        <v>251</v>
      </c>
      <c r="F247" s="130" t="s">
        <v>325</v>
      </c>
      <c r="G247" s="130" t="s">
        <v>10</v>
      </c>
      <c r="H247" s="130" t="s">
        <v>0</v>
      </c>
      <c r="I247" s="131">
        <v>460000</v>
      </c>
      <c r="J247" s="130">
        <v>1</v>
      </c>
      <c r="K247" s="132" t="s">
        <v>5</v>
      </c>
    </row>
    <row r="248" spans="1:11" x14ac:dyDescent="0.25">
      <c r="A248" s="1">
        <v>32</v>
      </c>
      <c r="B248" s="1">
        <v>247</v>
      </c>
      <c r="C248" s="129">
        <v>700049217</v>
      </c>
      <c r="D248" s="130" t="s">
        <v>251</v>
      </c>
      <c r="E248" s="130" t="s">
        <v>251</v>
      </c>
      <c r="F248" s="130" t="s">
        <v>326</v>
      </c>
      <c r="G248" s="130" t="s">
        <v>10</v>
      </c>
      <c r="H248" s="130" t="s">
        <v>0</v>
      </c>
      <c r="I248" s="131">
        <v>500000</v>
      </c>
      <c r="J248" s="130">
        <v>1</v>
      </c>
      <c r="K248" s="132" t="s">
        <v>5</v>
      </c>
    </row>
    <row r="249" spans="1:11" hidden="1" x14ac:dyDescent="0.25">
      <c r="B249" s="1">
        <v>248</v>
      </c>
      <c r="C249" s="129">
        <v>700050717</v>
      </c>
      <c r="D249" s="130" t="s">
        <v>251</v>
      </c>
      <c r="E249" s="130" t="s">
        <v>251</v>
      </c>
      <c r="F249" s="130" t="s">
        <v>327</v>
      </c>
      <c r="G249" s="130" t="s">
        <v>10</v>
      </c>
      <c r="H249" s="130" t="s">
        <v>13</v>
      </c>
      <c r="I249" s="131">
        <v>9187.2000000000007</v>
      </c>
      <c r="J249" s="130">
        <v>1</v>
      </c>
      <c r="K249" s="132" t="s">
        <v>5</v>
      </c>
    </row>
    <row r="250" spans="1:11" hidden="1" x14ac:dyDescent="0.25">
      <c r="B250" s="1">
        <v>249</v>
      </c>
      <c r="C250" s="129">
        <v>700050817</v>
      </c>
      <c r="D250" s="130" t="s">
        <v>251</v>
      </c>
      <c r="E250" s="130" t="s">
        <v>251</v>
      </c>
      <c r="F250" s="130" t="s">
        <v>328</v>
      </c>
      <c r="G250" s="130" t="s">
        <v>10</v>
      </c>
      <c r="H250" s="130" t="s">
        <v>13</v>
      </c>
      <c r="I250" s="131">
        <v>9187.2000000000007</v>
      </c>
      <c r="J250" s="130">
        <v>1</v>
      </c>
      <c r="K250" s="132" t="s">
        <v>5</v>
      </c>
    </row>
    <row r="251" spans="1:11" hidden="1" x14ac:dyDescent="0.25">
      <c r="B251" s="1">
        <v>250</v>
      </c>
      <c r="C251" s="129">
        <v>700057717</v>
      </c>
      <c r="D251" s="130" t="s">
        <v>251</v>
      </c>
      <c r="E251" s="130" t="s">
        <v>251</v>
      </c>
      <c r="F251" s="130" t="s">
        <v>261</v>
      </c>
      <c r="G251" s="130" t="s">
        <v>10</v>
      </c>
      <c r="H251" s="130" t="s">
        <v>0</v>
      </c>
      <c r="I251" s="131">
        <v>235599.84000000003</v>
      </c>
      <c r="J251" s="130">
        <v>18</v>
      </c>
      <c r="K251" s="132" t="s">
        <v>5</v>
      </c>
    </row>
    <row r="252" spans="1:11" hidden="1" x14ac:dyDescent="0.25">
      <c r="B252" s="1">
        <v>251</v>
      </c>
      <c r="C252" s="129">
        <v>700058117</v>
      </c>
      <c r="D252" s="130" t="s">
        <v>251</v>
      </c>
      <c r="E252" s="130" t="s">
        <v>251</v>
      </c>
      <c r="F252" s="130" t="s">
        <v>261</v>
      </c>
      <c r="G252" s="130" t="s">
        <v>10</v>
      </c>
      <c r="H252" s="130" t="s">
        <v>0</v>
      </c>
      <c r="I252" s="131">
        <v>70214</v>
      </c>
      <c r="J252" s="130">
        <v>5</v>
      </c>
      <c r="K252" s="132" t="s">
        <v>5</v>
      </c>
    </row>
    <row r="253" spans="1:11" hidden="1" x14ac:dyDescent="0.25">
      <c r="B253" s="1">
        <v>252</v>
      </c>
      <c r="C253" s="129">
        <v>700071116</v>
      </c>
      <c r="D253" s="130" t="s">
        <v>251</v>
      </c>
      <c r="E253" s="130" t="s">
        <v>251</v>
      </c>
      <c r="F253" s="130" t="s">
        <v>329</v>
      </c>
      <c r="G253" s="130" t="s">
        <v>10</v>
      </c>
      <c r="H253" s="130" t="s">
        <v>6</v>
      </c>
      <c r="I253" s="131">
        <v>133554.66999999998</v>
      </c>
      <c r="J253" s="130">
        <v>1</v>
      </c>
      <c r="K253" s="132" t="s">
        <v>5</v>
      </c>
    </row>
    <row r="254" spans="1:11" hidden="1" x14ac:dyDescent="0.25">
      <c r="B254" s="1">
        <v>253</v>
      </c>
      <c r="C254" s="129" t="s">
        <v>330</v>
      </c>
      <c r="D254" s="130" t="s">
        <v>295</v>
      </c>
      <c r="E254" s="130" t="s">
        <v>298</v>
      </c>
      <c r="F254" s="130" t="s">
        <v>331</v>
      </c>
      <c r="G254" s="130" t="s">
        <v>9</v>
      </c>
      <c r="H254" s="130" t="s">
        <v>1</v>
      </c>
      <c r="I254" s="131">
        <v>190000</v>
      </c>
      <c r="J254" s="130">
        <v>4</v>
      </c>
      <c r="K254" s="132" t="s">
        <v>332</v>
      </c>
    </row>
    <row r="255" spans="1:11" hidden="1" x14ac:dyDescent="0.25">
      <c r="B255" s="1">
        <v>254</v>
      </c>
      <c r="C255" s="129" t="s">
        <v>330</v>
      </c>
      <c r="D255" s="130" t="s">
        <v>295</v>
      </c>
      <c r="E255" s="130" t="s">
        <v>298</v>
      </c>
      <c r="F255" s="130" t="s">
        <v>331</v>
      </c>
      <c r="G255" s="130" t="s">
        <v>9</v>
      </c>
      <c r="H255" s="130" t="s">
        <v>1</v>
      </c>
      <c r="I255" s="131">
        <v>250000</v>
      </c>
      <c r="J255" s="130">
        <v>4</v>
      </c>
      <c r="K255" s="132" t="s">
        <v>333</v>
      </c>
    </row>
    <row r="256" spans="1:11" hidden="1" x14ac:dyDescent="0.25">
      <c r="B256" s="1">
        <v>255</v>
      </c>
      <c r="C256" s="129" t="s">
        <v>334</v>
      </c>
      <c r="D256" s="130" t="s">
        <v>111</v>
      </c>
      <c r="E256" s="130" t="s">
        <v>119</v>
      </c>
      <c r="F256" s="130" t="s">
        <v>121</v>
      </c>
      <c r="G256" s="130" t="s">
        <v>9</v>
      </c>
      <c r="H256" s="130" t="s">
        <v>1</v>
      </c>
      <c r="I256" s="131">
        <v>500000</v>
      </c>
      <c r="J256" s="130">
        <v>3</v>
      </c>
      <c r="K256" s="132" t="s">
        <v>335</v>
      </c>
    </row>
    <row r="257" spans="2:11" hidden="1" x14ac:dyDescent="0.25">
      <c r="B257" s="1">
        <v>256</v>
      </c>
      <c r="C257" s="129" t="s">
        <v>336</v>
      </c>
      <c r="D257" s="130" t="s">
        <v>295</v>
      </c>
      <c r="E257" s="130" t="s">
        <v>301</v>
      </c>
      <c r="F257" s="130" t="s">
        <v>306</v>
      </c>
      <c r="G257" s="130" t="s">
        <v>9</v>
      </c>
      <c r="H257" s="130" t="s">
        <v>1</v>
      </c>
      <c r="I257" s="131">
        <v>100000</v>
      </c>
      <c r="J257" s="130">
        <v>5</v>
      </c>
      <c r="K257" s="132" t="s">
        <v>337</v>
      </c>
    </row>
    <row r="258" spans="2:11" hidden="1" x14ac:dyDescent="0.25">
      <c r="B258" s="1">
        <v>257</v>
      </c>
      <c r="C258" s="129" t="s">
        <v>338</v>
      </c>
      <c r="D258" s="130" t="s">
        <v>295</v>
      </c>
      <c r="E258" s="130" t="s">
        <v>313</v>
      </c>
      <c r="F258" s="130" t="s">
        <v>339</v>
      </c>
      <c r="G258" s="130" t="s">
        <v>9</v>
      </c>
      <c r="H258" s="130" t="s">
        <v>1</v>
      </c>
      <c r="I258" s="131">
        <v>48893.760000000002</v>
      </c>
      <c r="J258" s="130">
        <v>3</v>
      </c>
      <c r="K258" s="132" t="s">
        <v>340</v>
      </c>
    </row>
    <row r="259" spans="2:11" hidden="1" x14ac:dyDescent="0.25">
      <c r="B259" s="1">
        <v>258</v>
      </c>
      <c r="C259" s="129" t="s">
        <v>338</v>
      </c>
      <c r="D259" s="130" t="s">
        <v>295</v>
      </c>
      <c r="E259" s="130" t="s">
        <v>313</v>
      </c>
      <c r="F259" s="130" t="s">
        <v>339</v>
      </c>
      <c r="G259" s="130" t="s">
        <v>9</v>
      </c>
      <c r="H259" s="130" t="s">
        <v>1</v>
      </c>
      <c r="I259" s="131">
        <v>97787.520000000004</v>
      </c>
      <c r="J259" s="130">
        <v>3</v>
      </c>
      <c r="K259" s="132" t="s">
        <v>341</v>
      </c>
    </row>
    <row r="260" spans="2:11" hidden="1" x14ac:dyDescent="0.25">
      <c r="B260" s="1">
        <v>259</v>
      </c>
      <c r="C260" s="129" t="s">
        <v>342</v>
      </c>
      <c r="D260" s="130" t="s">
        <v>130</v>
      </c>
      <c r="E260" s="130" t="s">
        <v>131</v>
      </c>
      <c r="F260" s="130" t="s">
        <v>343</v>
      </c>
      <c r="G260" s="130" t="s">
        <v>9</v>
      </c>
      <c r="H260" s="130" t="s">
        <v>1</v>
      </c>
      <c r="I260" s="131">
        <v>75000</v>
      </c>
      <c r="J260" s="130">
        <v>1</v>
      </c>
      <c r="K260" s="132" t="s">
        <v>344</v>
      </c>
    </row>
    <row r="261" spans="2:11" hidden="1" x14ac:dyDescent="0.25">
      <c r="B261" s="1">
        <v>260</v>
      </c>
      <c r="C261" s="129" t="s">
        <v>330</v>
      </c>
      <c r="D261" s="130" t="s">
        <v>295</v>
      </c>
      <c r="E261" s="130" t="s">
        <v>298</v>
      </c>
      <c r="F261" s="130" t="s">
        <v>331</v>
      </c>
      <c r="G261" s="130" t="s">
        <v>9</v>
      </c>
      <c r="H261" s="130" t="s">
        <v>1</v>
      </c>
      <c r="I261" s="131">
        <v>100000</v>
      </c>
      <c r="J261" s="130">
        <v>4</v>
      </c>
      <c r="K261" s="132" t="s">
        <v>345</v>
      </c>
    </row>
    <row r="262" spans="2:11" hidden="1" x14ac:dyDescent="0.25">
      <c r="B262" s="1">
        <v>261</v>
      </c>
      <c r="C262" s="129" t="s">
        <v>342</v>
      </c>
      <c r="D262" s="130" t="s">
        <v>130</v>
      </c>
      <c r="E262" s="130" t="s">
        <v>131</v>
      </c>
      <c r="F262" s="130" t="s">
        <v>343</v>
      </c>
      <c r="G262" s="130" t="s">
        <v>9</v>
      </c>
      <c r="H262" s="130" t="s">
        <v>1</v>
      </c>
      <c r="I262" s="131">
        <v>75000</v>
      </c>
      <c r="J262" s="130">
        <v>1</v>
      </c>
      <c r="K262" s="132" t="s">
        <v>346</v>
      </c>
    </row>
    <row r="263" spans="2:11" hidden="1" x14ac:dyDescent="0.25">
      <c r="B263" s="1">
        <v>262</v>
      </c>
      <c r="C263" s="129" t="s">
        <v>342</v>
      </c>
      <c r="D263" s="130" t="s">
        <v>130</v>
      </c>
      <c r="E263" s="130" t="s">
        <v>131</v>
      </c>
      <c r="F263" s="130" t="s">
        <v>343</v>
      </c>
      <c r="G263" s="130" t="s">
        <v>9</v>
      </c>
      <c r="H263" s="130" t="s">
        <v>1</v>
      </c>
      <c r="I263" s="131">
        <v>75000</v>
      </c>
      <c r="J263" s="130">
        <v>1</v>
      </c>
      <c r="K263" s="132" t="s">
        <v>347</v>
      </c>
    </row>
    <row r="264" spans="2:11" hidden="1" x14ac:dyDescent="0.25">
      <c r="B264" s="1">
        <v>263</v>
      </c>
      <c r="C264" s="129" t="s">
        <v>348</v>
      </c>
      <c r="D264" s="130" t="s">
        <v>130</v>
      </c>
      <c r="E264" s="130" t="s">
        <v>153</v>
      </c>
      <c r="F264" s="130" t="s">
        <v>349</v>
      </c>
      <c r="G264" s="130" t="s">
        <v>9</v>
      </c>
      <c r="H264" s="130" t="s">
        <v>1</v>
      </c>
      <c r="I264" s="131">
        <v>4345.32</v>
      </c>
      <c r="J264" s="130">
        <v>1</v>
      </c>
      <c r="K264" s="132" t="s">
        <v>350</v>
      </c>
    </row>
    <row r="265" spans="2:11" hidden="1" x14ac:dyDescent="0.25">
      <c r="B265" s="1">
        <v>264</v>
      </c>
      <c r="C265" s="129" t="s">
        <v>348</v>
      </c>
      <c r="D265" s="130" t="s">
        <v>130</v>
      </c>
      <c r="E265" s="130" t="s">
        <v>153</v>
      </c>
      <c r="F265" s="130" t="s">
        <v>349</v>
      </c>
      <c r="G265" s="130" t="s">
        <v>9</v>
      </c>
      <c r="H265" s="130" t="s">
        <v>1</v>
      </c>
      <c r="I265" s="131">
        <v>2172.66</v>
      </c>
      <c r="J265" s="130">
        <v>1</v>
      </c>
      <c r="K265" s="132" t="s">
        <v>351</v>
      </c>
    </row>
    <row r="266" spans="2:11" hidden="1" x14ac:dyDescent="0.25">
      <c r="B266" s="1">
        <v>265</v>
      </c>
      <c r="C266" s="129" t="s">
        <v>348</v>
      </c>
      <c r="D266" s="130" t="s">
        <v>130</v>
      </c>
      <c r="E266" s="130" t="s">
        <v>153</v>
      </c>
      <c r="F266" s="130" t="s">
        <v>349</v>
      </c>
      <c r="G266" s="130" t="s">
        <v>9</v>
      </c>
      <c r="H266" s="130" t="s">
        <v>1</v>
      </c>
      <c r="I266" s="131">
        <v>5431.65</v>
      </c>
      <c r="J266" s="130">
        <v>1</v>
      </c>
      <c r="K266" s="132" t="s">
        <v>352</v>
      </c>
    </row>
    <row r="267" spans="2:11" hidden="1" x14ac:dyDescent="0.25">
      <c r="B267" s="1">
        <v>266</v>
      </c>
      <c r="C267" s="129" t="s">
        <v>348</v>
      </c>
      <c r="D267" s="130" t="s">
        <v>130</v>
      </c>
      <c r="E267" s="130" t="s">
        <v>153</v>
      </c>
      <c r="F267" s="130" t="s">
        <v>349</v>
      </c>
      <c r="G267" s="130" t="s">
        <v>9</v>
      </c>
      <c r="H267" s="130" t="s">
        <v>1</v>
      </c>
      <c r="I267" s="131">
        <v>2399.9299999999998</v>
      </c>
      <c r="J267" s="130">
        <v>1</v>
      </c>
      <c r="K267" s="132" t="s">
        <v>353</v>
      </c>
    </row>
    <row r="268" spans="2:11" hidden="1" x14ac:dyDescent="0.25">
      <c r="B268" s="1">
        <v>267</v>
      </c>
      <c r="C268" s="129" t="s">
        <v>348</v>
      </c>
      <c r="D268" s="130" t="s">
        <v>130</v>
      </c>
      <c r="E268" s="130" t="s">
        <v>153</v>
      </c>
      <c r="F268" s="130" t="s">
        <v>349</v>
      </c>
      <c r="G268" s="130" t="s">
        <v>9</v>
      </c>
      <c r="H268" s="130" t="s">
        <v>1</v>
      </c>
      <c r="I268" s="131">
        <v>4679.8500000000004</v>
      </c>
      <c r="J268" s="130">
        <v>1</v>
      </c>
      <c r="K268" s="132" t="s">
        <v>354</v>
      </c>
    </row>
    <row r="269" spans="2:11" hidden="1" x14ac:dyDescent="0.25">
      <c r="B269" s="1">
        <v>268</v>
      </c>
      <c r="C269" s="129" t="s">
        <v>330</v>
      </c>
      <c r="D269" s="130" t="s">
        <v>295</v>
      </c>
      <c r="E269" s="130" t="s">
        <v>298</v>
      </c>
      <c r="F269" s="130" t="s">
        <v>331</v>
      </c>
      <c r="G269" s="130" t="s">
        <v>9</v>
      </c>
      <c r="H269" s="130" t="s">
        <v>1</v>
      </c>
      <c r="I269" s="131">
        <v>100000</v>
      </c>
      <c r="J269" s="130">
        <v>4</v>
      </c>
      <c r="K269" s="132" t="s">
        <v>355</v>
      </c>
    </row>
    <row r="270" spans="2:11" hidden="1" x14ac:dyDescent="0.25">
      <c r="B270" s="1">
        <v>269</v>
      </c>
      <c r="C270" s="129" t="s">
        <v>338</v>
      </c>
      <c r="D270" s="130" t="s">
        <v>295</v>
      </c>
      <c r="E270" s="130" t="s">
        <v>313</v>
      </c>
      <c r="F270" s="130" t="s">
        <v>339</v>
      </c>
      <c r="G270" s="130" t="s">
        <v>9</v>
      </c>
      <c r="H270" s="130" t="s">
        <v>1</v>
      </c>
      <c r="I270" s="131">
        <v>48893.760000000002</v>
      </c>
      <c r="J270" s="130">
        <v>3</v>
      </c>
      <c r="K270" s="132" t="s">
        <v>356</v>
      </c>
    </row>
    <row r="271" spans="2:11" hidden="1" x14ac:dyDescent="0.25">
      <c r="B271" s="1">
        <v>270</v>
      </c>
      <c r="C271" s="129" t="s">
        <v>338</v>
      </c>
      <c r="D271" s="130" t="s">
        <v>295</v>
      </c>
      <c r="E271" s="130" t="s">
        <v>313</v>
      </c>
      <c r="F271" s="130" t="s">
        <v>339</v>
      </c>
      <c r="G271" s="130" t="s">
        <v>9</v>
      </c>
      <c r="H271" s="130" t="s">
        <v>1</v>
      </c>
      <c r="I271" s="131">
        <v>171128.16</v>
      </c>
      <c r="J271" s="130">
        <v>3</v>
      </c>
      <c r="K271" s="132" t="s">
        <v>357</v>
      </c>
    </row>
    <row r="272" spans="2:11" hidden="1" x14ac:dyDescent="0.25">
      <c r="B272" s="1">
        <v>271</v>
      </c>
      <c r="C272" s="129" t="s">
        <v>358</v>
      </c>
      <c r="D272" s="130" t="s">
        <v>295</v>
      </c>
      <c r="E272" s="130" t="s">
        <v>301</v>
      </c>
      <c r="F272" s="130" t="s">
        <v>306</v>
      </c>
      <c r="G272" s="130" t="s">
        <v>9</v>
      </c>
      <c r="H272" s="130" t="s">
        <v>1</v>
      </c>
      <c r="I272" s="131">
        <v>100000</v>
      </c>
      <c r="J272" s="130">
        <v>5</v>
      </c>
      <c r="K272" s="132" t="s">
        <v>359</v>
      </c>
    </row>
    <row r="273" spans="1:11" hidden="1" x14ac:dyDescent="0.25">
      <c r="B273" s="1">
        <v>272</v>
      </c>
      <c r="C273" s="129" t="s">
        <v>338</v>
      </c>
      <c r="D273" s="130" t="s">
        <v>295</v>
      </c>
      <c r="E273" s="130" t="s">
        <v>313</v>
      </c>
      <c r="F273" s="130" t="s">
        <v>339</v>
      </c>
      <c r="G273" s="130" t="s">
        <v>9</v>
      </c>
      <c r="H273" s="130" t="s">
        <v>1</v>
      </c>
      <c r="I273" s="131">
        <v>24446.880000000001</v>
      </c>
      <c r="J273" s="130">
        <v>3</v>
      </c>
      <c r="K273" s="132" t="s">
        <v>360</v>
      </c>
    </row>
    <row r="274" spans="1:11" hidden="1" x14ac:dyDescent="0.25">
      <c r="B274" s="1">
        <v>273</v>
      </c>
      <c r="C274" s="129" t="s">
        <v>338</v>
      </c>
      <c r="D274" s="130" t="s">
        <v>295</v>
      </c>
      <c r="E274" s="130" t="s">
        <v>313</v>
      </c>
      <c r="F274" s="130" t="s">
        <v>339</v>
      </c>
      <c r="G274" s="130" t="s">
        <v>9</v>
      </c>
      <c r="H274" s="130" t="s">
        <v>1</v>
      </c>
      <c r="I274" s="131">
        <v>24446.880000000001</v>
      </c>
      <c r="J274" s="130">
        <v>3</v>
      </c>
      <c r="K274" s="132" t="s">
        <v>361</v>
      </c>
    </row>
    <row r="275" spans="1:11" hidden="1" x14ac:dyDescent="0.25">
      <c r="B275" s="1">
        <v>274</v>
      </c>
      <c r="C275" s="129" t="s">
        <v>330</v>
      </c>
      <c r="D275" s="130" t="s">
        <v>295</v>
      </c>
      <c r="E275" s="130" t="s">
        <v>298</v>
      </c>
      <c r="F275" s="130" t="s">
        <v>331</v>
      </c>
      <c r="G275" s="130" t="s">
        <v>9</v>
      </c>
      <c r="H275" s="130" t="s">
        <v>1</v>
      </c>
      <c r="I275" s="131">
        <v>100000</v>
      </c>
      <c r="J275" s="130">
        <v>4</v>
      </c>
      <c r="K275" s="132" t="s">
        <v>362</v>
      </c>
    </row>
    <row r="276" spans="1:11" hidden="1" x14ac:dyDescent="0.25">
      <c r="B276" s="1">
        <v>275</v>
      </c>
      <c r="C276" s="129" t="s">
        <v>330</v>
      </c>
      <c r="D276" s="130" t="s">
        <v>295</v>
      </c>
      <c r="E276" s="130" t="s">
        <v>298</v>
      </c>
      <c r="F276" s="130" t="s">
        <v>331</v>
      </c>
      <c r="G276" s="130" t="s">
        <v>9</v>
      </c>
      <c r="H276" s="130" t="s">
        <v>1</v>
      </c>
      <c r="I276" s="131">
        <v>100000</v>
      </c>
      <c r="J276" s="130">
        <v>4</v>
      </c>
      <c r="K276" s="132" t="s">
        <v>363</v>
      </c>
    </row>
    <row r="277" spans="1:11" hidden="1" x14ac:dyDescent="0.25">
      <c r="B277" s="1">
        <v>276</v>
      </c>
      <c r="C277" s="129" t="s">
        <v>330</v>
      </c>
      <c r="D277" s="130" t="s">
        <v>295</v>
      </c>
      <c r="E277" s="130" t="s">
        <v>298</v>
      </c>
      <c r="F277" s="130" t="s">
        <v>331</v>
      </c>
      <c r="G277" s="130" t="s">
        <v>9</v>
      </c>
      <c r="H277" s="130" t="s">
        <v>1</v>
      </c>
      <c r="I277" s="131">
        <v>125000</v>
      </c>
      <c r="J277" s="130">
        <v>4</v>
      </c>
      <c r="K277" s="132" t="s">
        <v>364</v>
      </c>
    </row>
    <row r="278" spans="1:11" hidden="1" x14ac:dyDescent="0.25">
      <c r="B278" s="1">
        <v>277</v>
      </c>
      <c r="C278" s="129" t="s">
        <v>338</v>
      </c>
      <c r="D278" s="130" t="s">
        <v>295</v>
      </c>
      <c r="E278" s="130" t="s">
        <v>313</v>
      </c>
      <c r="F278" s="130" t="s">
        <v>339</v>
      </c>
      <c r="G278" s="130" t="s">
        <v>9</v>
      </c>
      <c r="H278" s="130" t="s">
        <v>1</v>
      </c>
      <c r="I278" s="131">
        <v>24446.880000000001</v>
      </c>
      <c r="J278" s="130">
        <v>3</v>
      </c>
      <c r="K278" s="132" t="s">
        <v>365</v>
      </c>
    </row>
    <row r="279" spans="1:11" x14ac:dyDescent="0.25">
      <c r="A279" s="1">
        <v>33</v>
      </c>
      <c r="B279" s="1">
        <v>278</v>
      </c>
      <c r="C279" s="129" t="s">
        <v>338</v>
      </c>
      <c r="D279" s="130" t="s">
        <v>295</v>
      </c>
      <c r="E279" s="130" t="s">
        <v>313</v>
      </c>
      <c r="F279" s="130" t="s">
        <v>339</v>
      </c>
      <c r="G279" s="130" t="s">
        <v>9</v>
      </c>
      <c r="H279" s="130" t="s">
        <v>1</v>
      </c>
      <c r="I279" s="131">
        <v>97787.520000000004</v>
      </c>
      <c r="J279" s="130">
        <v>3</v>
      </c>
      <c r="K279" s="132" t="s">
        <v>366</v>
      </c>
    </row>
    <row r="280" spans="1:11" hidden="1" x14ac:dyDescent="0.25">
      <c r="B280" s="1">
        <v>279</v>
      </c>
      <c r="C280" s="129" t="s">
        <v>348</v>
      </c>
      <c r="D280" s="130" t="s">
        <v>130</v>
      </c>
      <c r="E280" s="130" t="s">
        <v>153</v>
      </c>
      <c r="F280" s="130" t="s">
        <v>349</v>
      </c>
      <c r="G280" s="130" t="s">
        <v>9</v>
      </c>
      <c r="H280" s="130" t="s">
        <v>1</v>
      </c>
      <c r="I280" s="131">
        <v>14634.49</v>
      </c>
      <c r="J280" s="130">
        <v>1</v>
      </c>
      <c r="K280" s="132" t="s">
        <v>367</v>
      </c>
    </row>
    <row r="281" spans="1:11" hidden="1" x14ac:dyDescent="0.25">
      <c r="B281" s="1">
        <v>280</v>
      </c>
      <c r="C281" s="129" t="s">
        <v>348</v>
      </c>
      <c r="D281" s="130" t="s">
        <v>130</v>
      </c>
      <c r="E281" s="130" t="s">
        <v>153</v>
      </c>
      <c r="F281" s="130" t="s">
        <v>349</v>
      </c>
      <c r="G281" s="130" t="s">
        <v>9</v>
      </c>
      <c r="H281" s="130" t="s">
        <v>1</v>
      </c>
      <c r="I281" s="131">
        <v>5907.04</v>
      </c>
      <c r="J281" s="130">
        <v>1</v>
      </c>
      <c r="K281" s="132" t="s">
        <v>368</v>
      </c>
    </row>
    <row r="282" spans="1:11" hidden="1" x14ac:dyDescent="0.25">
      <c r="B282" s="1">
        <v>281</v>
      </c>
      <c r="C282" s="129" t="s">
        <v>342</v>
      </c>
      <c r="D282" s="130" t="s">
        <v>130</v>
      </c>
      <c r="E282" s="130" t="s">
        <v>131</v>
      </c>
      <c r="F282" s="130" t="s">
        <v>343</v>
      </c>
      <c r="G282" s="130" t="s">
        <v>9</v>
      </c>
      <c r="H282" s="130" t="s">
        <v>1</v>
      </c>
      <c r="I282" s="131">
        <v>75000</v>
      </c>
      <c r="J282" s="130">
        <v>1</v>
      </c>
      <c r="K282" s="132" t="s">
        <v>369</v>
      </c>
    </row>
    <row r="283" spans="1:11" hidden="1" x14ac:dyDescent="0.25">
      <c r="B283" s="1">
        <v>282</v>
      </c>
      <c r="C283" s="129" t="s">
        <v>348</v>
      </c>
      <c r="D283" s="130" t="s">
        <v>130</v>
      </c>
      <c r="E283" s="130" t="s">
        <v>153</v>
      </c>
      <c r="F283" s="130" t="s">
        <v>349</v>
      </c>
      <c r="G283" s="130" t="s">
        <v>9</v>
      </c>
      <c r="H283" s="130" t="s">
        <v>1</v>
      </c>
      <c r="I283" s="131">
        <v>3725.4</v>
      </c>
      <c r="J283" s="130">
        <v>1</v>
      </c>
      <c r="K283" s="132" t="s">
        <v>370</v>
      </c>
    </row>
    <row r="284" spans="1:11" hidden="1" x14ac:dyDescent="0.25">
      <c r="B284" s="1">
        <v>283</v>
      </c>
      <c r="C284" s="129" t="s">
        <v>348</v>
      </c>
      <c r="D284" s="130" t="s">
        <v>130</v>
      </c>
      <c r="E284" s="130" t="s">
        <v>153</v>
      </c>
      <c r="F284" s="130" t="s">
        <v>349</v>
      </c>
      <c r="G284" s="130" t="s">
        <v>9</v>
      </c>
      <c r="H284" s="130" t="s">
        <v>1</v>
      </c>
      <c r="I284" s="131">
        <v>33000</v>
      </c>
      <c r="J284" s="130">
        <v>1</v>
      </c>
      <c r="K284" s="132" t="s">
        <v>371</v>
      </c>
    </row>
    <row r="285" spans="1:11" hidden="1" x14ac:dyDescent="0.25">
      <c r="B285" s="1">
        <v>284</v>
      </c>
      <c r="C285" s="129" t="s">
        <v>348</v>
      </c>
      <c r="D285" s="130" t="s">
        <v>130</v>
      </c>
      <c r="E285" s="130" t="s">
        <v>153</v>
      </c>
      <c r="F285" s="130" t="s">
        <v>349</v>
      </c>
      <c r="G285" s="130" t="s">
        <v>9</v>
      </c>
      <c r="H285" s="130" t="s">
        <v>1</v>
      </c>
      <c r="I285" s="131">
        <v>505.2</v>
      </c>
      <c r="J285" s="130">
        <v>1</v>
      </c>
      <c r="K285" s="132" t="s">
        <v>372</v>
      </c>
    </row>
    <row r="286" spans="1:11" hidden="1" x14ac:dyDescent="0.25">
      <c r="B286" s="1">
        <v>285</v>
      </c>
      <c r="C286" s="129" t="s">
        <v>348</v>
      </c>
      <c r="D286" s="130" t="s">
        <v>130</v>
      </c>
      <c r="E286" s="130" t="s">
        <v>153</v>
      </c>
      <c r="F286" s="130" t="s">
        <v>349</v>
      </c>
      <c r="G286" s="130" t="s">
        <v>9</v>
      </c>
      <c r="H286" s="130" t="s">
        <v>1</v>
      </c>
      <c r="I286" s="131">
        <v>1862.7</v>
      </c>
      <c r="J286" s="130">
        <v>1</v>
      </c>
      <c r="K286" s="132" t="s">
        <v>373</v>
      </c>
    </row>
    <row r="287" spans="1:11" hidden="1" x14ac:dyDescent="0.25">
      <c r="B287" s="1">
        <v>286</v>
      </c>
      <c r="C287" s="129" t="s">
        <v>348</v>
      </c>
      <c r="D287" s="130" t="s">
        <v>130</v>
      </c>
      <c r="E287" s="130" t="s">
        <v>153</v>
      </c>
      <c r="F287" s="130" t="s">
        <v>349</v>
      </c>
      <c r="G287" s="130" t="s">
        <v>9</v>
      </c>
      <c r="H287" s="130" t="s">
        <v>1</v>
      </c>
      <c r="I287" s="131">
        <v>631.5</v>
      </c>
      <c r="J287" s="130">
        <v>1</v>
      </c>
      <c r="K287" s="132" t="s">
        <v>374</v>
      </c>
    </row>
    <row r="288" spans="1:11" hidden="1" x14ac:dyDescent="0.25">
      <c r="B288" s="1">
        <v>287</v>
      </c>
      <c r="C288" s="129" t="s">
        <v>348</v>
      </c>
      <c r="D288" s="130" t="s">
        <v>130</v>
      </c>
      <c r="E288" s="130" t="s">
        <v>153</v>
      </c>
      <c r="F288" s="130" t="s">
        <v>349</v>
      </c>
      <c r="G288" s="130" t="s">
        <v>9</v>
      </c>
      <c r="H288" s="130" t="s">
        <v>1</v>
      </c>
      <c r="I288" s="131">
        <v>252.6</v>
      </c>
      <c r="J288" s="130">
        <v>1</v>
      </c>
      <c r="K288" s="132" t="s">
        <v>375</v>
      </c>
    </row>
    <row r="289" spans="2:11" hidden="1" x14ac:dyDescent="0.25">
      <c r="B289" s="1">
        <v>288</v>
      </c>
      <c r="C289" s="129" t="s">
        <v>348</v>
      </c>
      <c r="D289" s="130" t="s">
        <v>130</v>
      </c>
      <c r="E289" s="130" t="s">
        <v>153</v>
      </c>
      <c r="F289" s="130" t="s">
        <v>349</v>
      </c>
      <c r="G289" s="130" t="s">
        <v>9</v>
      </c>
      <c r="H289" s="130" t="s">
        <v>1</v>
      </c>
      <c r="I289" s="131">
        <v>4656.75</v>
      </c>
      <c r="J289" s="130">
        <v>1</v>
      </c>
      <c r="K289" s="132" t="s">
        <v>376</v>
      </c>
    </row>
    <row r="290" spans="2:11" hidden="1" x14ac:dyDescent="0.25">
      <c r="B290" s="1">
        <v>289</v>
      </c>
      <c r="C290" s="129" t="s">
        <v>330</v>
      </c>
      <c r="D290" s="130" t="s">
        <v>295</v>
      </c>
      <c r="E290" s="130" t="s">
        <v>298</v>
      </c>
      <c r="F290" s="130" t="s">
        <v>331</v>
      </c>
      <c r="G290" s="130" t="s">
        <v>9</v>
      </c>
      <c r="H290" s="130" t="s">
        <v>1</v>
      </c>
      <c r="I290" s="131">
        <v>125000</v>
      </c>
      <c r="J290" s="130">
        <v>4</v>
      </c>
      <c r="K290" s="132" t="s">
        <v>377</v>
      </c>
    </row>
    <row r="291" spans="2:11" hidden="1" x14ac:dyDescent="0.25">
      <c r="B291" s="1">
        <v>290</v>
      </c>
      <c r="C291" s="129" t="s">
        <v>378</v>
      </c>
      <c r="D291" s="130" t="s">
        <v>130</v>
      </c>
      <c r="E291" s="130" t="s">
        <v>192</v>
      </c>
      <c r="F291" s="130" t="s">
        <v>379</v>
      </c>
      <c r="G291" s="130" t="s">
        <v>9</v>
      </c>
      <c r="H291" s="130" t="s">
        <v>1</v>
      </c>
      <c r="I291" s="131">
        <v>306000</v>
      </c>
      <c r="J291" s="130">
        <v>15</v>
      </c>
      <c r="K291" s="132" t="s">
        <v>380</v>
      </c>
    </row>
    <row r="292" spans="2:11" hidden="1" x14ac:dyDescent="0.25">
      <c r="B292" s="1">
        <v>291</v>
      </c>
      <c r="C292" s="129" t="s">
        <v>348</v>
      </c>
      <c r="D292" s="130" t="s">
        <v>130</v>
      </c>
      <c r="E292" s="130" t="s">
        <v>153</v>
      </c>
      <c r="F292" s="130" t="s">
        <v>349</v>
      </c>
      <c r="G292" s="130" t="s">
        <v>9</v>
      </c>
      <c r="H292" s="130" t="s">
        <v>1</v>
      </c>
      <c r="I292" s="131">
        <v>14634.49</v>
      </c>
      <c r="J292" s="130">
        <v>1</v>
      </c>
      <c r="K292" s="132" t="s">
        <v>381</v>
      </c>
    </row>
    <row r="293" spans="2:11" hidden="1" x14ac:dyDescent="0.25">
      <c r="B293" s="1">
        <v>292</v>
      </c>
      <c r="C293" s="129" t="s">
        <v>348</v>
      </c>
      <c r="D293" s="130" t="s">
        <v>130</v>
      </c>
      <c r="E293" s="130" t="s">
        <v>153</v>
      </c>
      <c r="F293" s="130" t="s">
        <v>349</v>
      </c>
      <c r="G293" s="130" t="s">
        <v>9</v>
      </c>
      <c r="H293" s="130" t="s">
        <v>1</v>
      </c>
      <c r="I293" s="131">
        <v>30000</v>
      </c>
      <c r="J293" s="130">
        <v>1</v>
      </c>
      <c r="K293" s="132" t="s">
        <v>382</v>
      </c>
    </row>
    <row r="294" spans="2:11" hidden="1" x14ac:dyDescent="0.25">
      <c r="B294" s="1">
        <v>293</v>
      </c>
      <c r="C294" s="129" t="s">
        <v>348</v>
      </c>
      <c r="D294" s="130" t="s">
        <v>130</v>
      </c>
      <c r="E294" s="130" t="s">
        <v>153</v>
      </c>
      <c r="F294" s="130" t="s">
        <v>349</v>
      </c>
      <c r="G294" s="130" t="s">
        <v>9</v>
      </c>
      <c r="H294" s="130" t="s">
        <v>1</v>
      </c>
      <c r="I294" s="131">
        <v>5222.25</v>
      </c>
      <c r="J294" s="130">
        <v>1</v>
      </c>
      <c r="K294" s="132" t="s">
        <v>383</v>
      </c>
    </row>
    <row r="295" spans="2:11" hidden="1" x14ac:dyDescent="0.25">
      <c r="B295" s="1">
        <v>294</v>
      </c>
      <c r="C295" s="129" t="s">
        <v>348</v>
      </c>
      <c r="D295" s="130" t="s">
        <v>130</v>
      </c>
      <c r="E295" s="130" t="s">
        <v>153</v>
      </c>
      <c r="F295" s="130" t="s">
        <v>349</v>
      </c>
      <c r="G295" s="130" t="s">
        <v>9</v>
      </c>
      <c r="H295" s="130" t="s">
        <v>1</v>
      </c>
      <c r="I295" s="131">
        <v>2708.25</v>
      </c>
      <c r="J295" s="130">
        <v>1</v>
      </c>
      <c r="K295" s="132" t="s">
        <v>384</v>
      </c>
    </row>
    <row r="296" spans="2:11" hidden="1" x14ac:dyDescent="0.25">
      <c r="B296" s="1">
        <v>295</v>
      </c>
      <c r="C296" s="129" t="s">
        <v>348</v>
      </c>
      <c r="D296" s="130" t="s">
        <v>130</v>
      </c>
      <c r="E296" s="130" t="s">
        <v>153</v>
      </c>
      <c r="F296" s="130" t="s">
        <v>349</v>
      </c>
      <c r="G296" s="130" t="s">
        <v>9</v>
      </c>
      <c r="H296" s="130" t="s">
        <v>1</v>
      </c>
      <c r="I296" s="131">
        <v>2708.25</v>
      </c>
      <c r="J296" s="130">
        <v>1</v>
      </c>
      <c r="K296" s="132" t="s">
        <v>385</v>
      </c>
    </row>
    <row r="297" spans="2:11" hidden="1" x14ac:dyDescent="0.25">
      <c r="B297" s="1">
        <v>296</v>
      </c>
      <c r="C297" s="129" t="s">
        <v>348</v>
      </c>
      <c r="D297" s="130" t="s">
        <v>130</v>
      </c>
      <c r="E297" s="130" t="s">
        <v>153</v>
      </c>
      <c r="F297" s="130" t="s">
        <v>349</v>
      </c>
      <c r="G297" s="130" t="s">
        <v>9</v>
      </c>
      <c r="H297" s="130" t="s">
        <v>1</v>
      </c>
      <c r="I297" s="131">
        <v>3274.06</v>
      </c>
      <c r="J297" s="130">
        <v>1</v>
      </c>
      <c r="K297" s="132" t="s">
        <v>386</v>
      </c>
    </row>
    <row r="298" spans="2:11" hidden="1" x14ac:dyDescent="0.25">
      <c r="B298" s="1">
        <v>297</v>
      </c>
      <c r="C298" s="129" t="s">
        <v>348</v>
      </c>
      <c r="D298" s="130" t="s">
        <v>130</v>
      </c>
      <c r="E298" s="130" t="s">
        <v>153</v>
      </c>
      <c r="F298" s="130" t="s">
        <v>349</v>
      </c>
      <c r="G298" s="130" t="s">
        <v>9</v>
      </c>
      <c r="H298" s="130" t="s">
        <v>1</v>
      </c>
      <c r="I298" s="131">
        <v>5376.38</v>
      </c>
      <c r="J298" s="130">
        <v>1</v>
      </c>
      <c r="K298" s="132" t="s">
        <v>387</v>
      </c>
    </row>
    <row r="299" spans="2:11" hidden="1" x14ac:dyDescent="0.25">
      <c r="B299" s="1">
        <v>298</v>
      </c>
      <c r="C299" s="129" t="s">
        <v>338</v>
      </c>
      <c r="D299" s="130" t="s">
        <v>295</v>
      </c>
      <c r="E299" s="130" t="s">
        <v>313</v>
      </c>
      <c r="F299" s="130" t="s">
        <v>339</v>
      </c>
      <c r="G299" s="130" t="s">
        <v>9</v>
      </c>
      <c r="H299" s="130" t="s">
        <v>1</v>
      </c>
      <c r="I299" s="131">
        <v>24446.880000000001</v>
      </c>
      <c r="J299" s="130">
        <v>3</v>
      </c>
      <c r="K299" s="132" t="s">
        <v>388</v>
      </c>
    </row>
    <row r="300" spans="2:11" hidden="1" x14ac:dyDescent="0.25">
      <c r="B300" s="1">
        <v>299</v>
      </c>
      <c r="C300" s="129" t="s">
        <v>338</v>
      </c>
      <c r="D300" s="130" t="s">
        <v>295</v>
      </c>
      <c r="E300" s="130" t="s">
        <v>313</v>
      </c>
      <c r="F300" s="130" t="s">
        <v>339</v>
      </c>
      <c r="G300" s="130" t="s">
        <v>9</v>
      </c>
      <c r="H300" s="130" t="s">
        <v>1</v>
      </c>
      <c r="I300" s="131">
        <v>48893.760000000002</v>
      </c>
      <c r="J300" s="130">
        <v>3</v>
      </c>
      <c r="K300" s="132" t="s">
        <v>389</v>
      </c>
    </row>
    <row r="301" spans="2:11" hidden="1" x14ac:dyDescent="0.25">
      <c r="B301" s="1">
        <v>300</v>
      </c>
      <c r="C301" s="129" t="s">
        <v>378</v>
      </c>
      <c r="D301" s="130" t="s">
        <v>130</v>
      </c>
      <c r="E301" s="130" t="s">
        <v>192</v>
      </c>
      <c r="F301" s="130" t="s">
        <v>379</v>
      </c>
      <c r="G301" s="130" t="s">
        <v>9</v>
      </c>
      <c r="H301" s="130" t="s">
        <v>1</v>
      </c>
      <c r="I301" s="131">
        <v>97400</v>
      </c>
      <c r="J301" s="130">
        <v>15</v>
      </c>
      <c r="K301" s="132" t="s">
        <v>390</v>
      </c>
    </row>
    <row r="302" spans="2:11" hidden="1" x14ac:dyDescent="0.25">
      <c r="B302" s="1">
        <v>301</v>
      </c>
      <c r="C302" s="129" t="s">
        <v>348</v>
      </c>
      <c r="D302" s="130" t="s">
        <v>130</v>
      </c>
      <c r="E302" s="130" t="s">
        <v>153</v>
      </c>
      <c r="F302" s="130" t="s">
        <v>349</v>
      </c>
      <c r="G302" s="130" t="s">
        <v>9</v>
      </c>
      <c r="H302" s="130" t="s">
        <v>1</v>
      </c>
      <c r="I302" s="131">
        <v>11250</v>
      </c>
      <c r="J302" s="130">
        <v>1</v>
      </c>
      <c r="K302" s="132" t="s">
        <v>391</v>
      </c>
    </row>
    <row r="303" spans="2:11" hidden="1" x14ac:dyDescent="0.25">
      <c r="B303" s="1">
        <v>302</v>
      </c>
      <c r="C303" s="129" t="s">
        <v>348</v>
      </c>
      <c r="D303" s="130" t="s">
        <v>130</v>
      </c>
      <c r="E303" s="130" t="s">
        <v>153</v>
      </c>
      <c r="F303" s="130" t="s">
        <v>349</v>
      </c>
      <c r="G303" s="130" t="s">
        <v>9</v>
      </c>
      <c r="H303" s="130" t="s">
        <v>1</v>
      </c>
      <c r="I303" s="131">
        <v>39205.730000000003</v>
      </c>
      <c r="J303" s="130">
        <v>1</v>
      </c>
      <c r="K303" s="132" t="s">
        <v>392</v>
      </c>
    </row>
    <row r="304" spans="2:11" hidden="1" x14ac:dyDescent="0.25">
      <c r="B304" s="1">
        <v>303</v>
      </c>
      <c r="C304" s="129" t="s">
        <v>348</v>
      </c>
      <c r="D304" s="130" t="s">
        <v>130</v>
      </c>
      <c r="E304" s="130" t="s">
        <v>153</v>
      </c>
      <c r="F304" s="130" t="s">
        <v>349</v>
      </c>
      <c r="G304" s="130" t="s">
        <v>9</v>
      </c>
      <c r="H304" s="130" t="s">
        <v>1</v>
      </c>
      <c r="I304" s="131">
        <v>11812.62</v>
      </c>
      <c r="J304" s="130">
        <v>1</v>
      </c>
      <c r="K304" s="132" t="s">
        <v>393</v>
      </c>
    </row>
    <row r="305" spans="2:11" hidden="1" x14ac:dyDescent="0.25">
      <c r="B305" s="1">
        <v>304</v>
      </c>
      <c r="C305" s="129" t="s">
        <v>348</v>
      </c>
      <c r="D305" s="130" t="s">
        <v>130</v>
      </c>
      <c r="E305" s="130" t="s">
        <v>153</v>
      </c>
      <c r="F305" s="130" t="s">
        <v>349</v>
      </c>
      <c r="G305" s="130" t="s">
        <v>9</v>
      </c>
      <c r="H305" s="130" t="s">
        <v>1</v>
      </c>
      <c r="I305" s="131">
        <v>32620.69</v>
      </c>
      <c r="J305" s="130">
        <v>1</v>
      </c>
      <c r="K305" s="132" t="s">
        <v>394</v>
      </c>
    </row>
    <row r="306" spans="2:11" hidden="1" x14ac:dyDescent="0.25">
      <c r="B306" s="1">
        <v>305</v>
      </c>
      <c r="C306" s="129" t="s">
        <v>330</v>
      </c>
      <c r="D306" s="130" t="s">
        <v>295</v>
      </c>
      <c r="E306" s="130" t="s">
        <v>298</v>
      </c>
      <c r="F306" s="130" t="s">
        <v>331</v>
      </c>
      <c r="G306" s="130" t="s">
        <v>9</v>
      </c>
      <c r="H306" s="130" t="s">
        <v>1</v>
      </c>
      <c r="I306" s="131">
        <v>100000</v>
      </c>
      <c r="J306" s="130">
        <v>4</v>
      </c>
      <c r="K306" s="132" t="s">
        <v>395</v>
      </c>
    </row>
    <row r="307" spans="2:11" hidden="1" x14ac:dyDescent="0.25">
      <c r="B307" s="1">
        <v>306</v>
      </c>
      <c r="C307" s="129" t="s">
        <v>338</v>
      </c>
      <c r="D307" s="130" t="s">
        <v>295</v>
      </c>
      <c r="E307" s="130" t="s">
        <v>313</v>
      </c>
      <c r="F307" s="130" t="s">
        <v>339</v>
      </c>
      <c r="G307" s="130" t="s">
        <v>9</v>
      </c>
      <c r="H307" s="130" t="s">
        <v>1</v>
      </c>
      <c r="I307" s="131">
        <v>24446.880000000001</v>
      </c>
      <c r="J307" s="130">
        <v>3</v>
      </c>
      <c r="K307" s="132" t="s">
        <v>396</v>
      </c>
    </row>
    <row r="308" spans="2:11" hidden="1" x14ac:dyDescent="0.25">
      <c r="B308" s="1">
        <v>307</v>
      </c>
      <c r="C308" s="129" t="s">
        <v>338</v>
      </c>
      <c r="D308" s="130" t="s">
        <v>295</v>
      </c>
      <c r="E308" s="130" t="s">
        <v>313</v>
      </c>
      <c r="F308" s="130" t="s">
        <v>339</v>
      </c>
      <c r="G308" s="130" t="s">
        <v>9</v>
      </c>
      <c r="H308" s="130" t="s">
        <v>1</v>
      </c>
      <c r="I308" s="131">
        <v>146681.28</v>
      </c>
      <c r="J308" s="130">
        <v>3</v>
      </c>
      <c r="K308" s="132" t="s">
        <v>397</v>
      </c>
    </row>
    <row r="309" spans="2:11" hidden="1" x14ac:dyDescent="0.25">
      <c r="B309" s="1">
        <v>308</v>
      </c>
      <c r="C309" s="129" t="s">
        <v>398</v>
      </c>
      <c r="D309" s="130" t="s">
        <v>130</v>
      </c>
      <c r="E309" s="130" t="s">
        <v>139</v>
      </c>
      <c r="F309" s="130" t="s">
        <v>399</v>
      </c>
      <c r="G309" s="130" t="s">
        <v>9</v>
      </c>
      <c r="H309" s="130" t="s">
        <v>1</v>
      </c>
      <c r="I309" s="131">
        <v>58000</v>
      </c>
      <c r="J309" s="130">
        <v>14</v>
      </c>
      <c r="K309" s="132" t="s">
        <v>400</v>
      </c>
    </row>
    <row r="310" spans="2:11" hidden="1" x14ac:dyDescent="0.25">
      <c r="B310" s="1">
        <v>309</v>
      </c>
      <c r="C310" s="129" t="s">
        <v>330</v>
      </c>
      <c r="D310" s="130" t="s">
        <v>295</v>
      </c>
      <c r="E310" s="130" t="s">
        <v>298</v>
      </c>
      <c r="F310" s="130" t="s">
        <v>331</v>
      </c>
      <c r="G310" s="130" t="s">
        <v>9</v>
      </c>
      <c r="H310" s="130" t="s">
        <v>1</v>
      </c>
      <c r="I310" s="131">
        <v>60000</v>
      </c>
      <c r="J310" s="130">
        <v>4</v>
      </c>
      <c r="K310" s="132" t="s">
        <v>401</v>
      </c>
    </row>
    <row r="311" spans="2:11" hidden="1" x14ac:dyDescent="0.25">
      <c r="B311" s="1">
        <v>310</v>
      </c>
      <c r="C311" s="129" t="s">
        <v>402</v>
      </c>
      <c r="D311" s="130" t="s">
        <v>130</v>
      </c>
      <c r="E311" s="130" t="s">
        <v>202</v>
      </c>
      <c r="F311" s="130" t="s">
        <v>403</v>
      </c>
      <c r="G311" s="130" t="s">
        <v>9</v>
      </c>
      <c r="H311" s="130" t="s">
        <v>1</v>
      </c>
      <c r="I311" s="131">
        <v>132000</v>
      </c>
      <c r="J311" s="130">
        <v>4</v>
      </c>
      <c r="K311" s="132" t="s">
        <v>404</v>
      </c>
    </row>
    <row r="312" spans="2:11" hidden="1" x14ac:dyDescent="0.25">
      <c r="B312" s="1">
        <v>311</v>
      </c>
      <c r="C312" s="129" t="s">
        <v>378</v>
      </c>
      <c r="D312" s="130" t="s">
        <v>130</v>
      </c>
      <c r="E312" s="130" t="s">
        <v>192</v>
      </c>
      <c r="F312" s="130" t="s">
        <v>379</v>
      </c>
      <c r="G312" s="130" t="s">
        <v>9</v>
      </c>
      <c r="H312" s="130" t="s">
        <v>1</v>
      </c>
      <c r="I312" s="131">
        <v>136200</v>
      </c>
      <c r="J312" s="130">
        <v>15</v>
      </c>
      <c r="K312" s="132" t="s">
        <v>405</v>
      </c>
    </row>
    <row r="313" spans="2:11" hidden="1" x14ac:dyDescent="0.25">
      <c r="B313" s="1">
        <v>312</v>
      </c>
      <c r="C313" s="129" t="s">
        <v>378</v>
      </c>
      <c r="D313" s="130" t="s">
        <v>130</v>
      </c>
      <c r="E313" s="130" t="s">
        <v>192</v>
      </c>
      <c r="F313" s="130" t="s">
        <v>379</v>
      </c>
      <c r="G313" s="130" t="s">
        <v>9</v>
      </c>
      <c r="H313" s="130" t="s">
        <v>1</v>
      </c>
      <c r="I313" s="131">
        <v>30200</v>
      </c>
      <c r="J313" s="130">
        <v>15</v>
      </c>
      <c r="K313" s="132" t="s">
        <v>406</v>
      </c>
    </row>
    <row r="314" spans="2:11" hidden="1" x14ac:dyDescent="0.25">
      <c r="B314" s="1">
        <v>313</v>
      </c>
      <c r="C314" s="129" t="s">
        <v>348</v>
      </c>
      <c r="D314" s="130" t="s">
        <v>130</v>
      </c>
      <c r="E314" s="130" t="s">
        <v>153</v>
      </c>
      <c r="F314" s="130" t="s">
        <v>349</v>
      </c>
      <c r="G314" s="130" t="s">
        <v>9</v>
      </c>
      <c r="H314" s="130" t="s">
        <v>1</v>
      </c>
      <c r="I314" s="131">
        <v>55350.83</v>
      </c>
      <c r="J314" s="130">
        <v>1</v>
      </c>
      <c r="K314" s="132" t="s">
        <v>407</v>
      </c>
    </row>
    <row r="315" spans="2:11" hidden="1" x14ac:dyDescent="0.25">
      <c r="B315" s="1">
        <v>314</v>
      </c>
      <c r="C315" s="129" t="s">
        <v>348</v>
      </c>
      <c r="D315" s="130" t="s">
        <v>130</v>
      </c>
      <c r="E315" s="130" t="s">
        <v>153</v>
      </c>
      <c r="F315" s="130" t="s">
        <v>349</v>
      </c>
      <c r="G315" s="130" t="s">
        <v>9</v>
      </c>
      <c r="H315" s="130" t="s">
        <v>1</v>
      </c>
      <c r="I315" s="131">
        <v>2475</v>
      </c>
      <c r="J315" s="130">
        <v>1</v>
      </c>
      <c r="K315" s="132" t="s">
        <v>408</v>
      </c>
    </row>
    <row r="316" spans="2:11" hidden="1" x14ac:dyDescent="0.25">
      <c r="B316" s="1">
        <v>315</v>
      </c>
      <c r="C316" s="129" t="s">
        <v>348</v>
      </c>
      <c r="D316" s="130" t="s">
        <v>130</v>
      </c>
      <c r="E316" s="130" t="s">
        <v>153</v>
      </c>
      <c r="F316" s="130" t="s">
        <v>349</v>
      </c>
      <c r="G316" s="130" t="s">
        <v>9</v>
      </c>
      <c r="H316" s="130" t="s">
        <v>1</v>
      </c>
      <c r="I316" s="131">
        <v>4650</v>
      </c>
      <c r="J316" s="130">
        <v>1</v>
      </c>
      <c r="K316" s="132" t="s">
        <v>409</v>
      </c>
    </row>
    <row r="317" spans="2:11" hidden="1" x14ac:dyDescent="0.25">
      <c r="B317" s="1">
        <v>316</v>
      </c>
      <c r="C317" s="129" t="s">
        <v>338</v>
      </c>
      <c r="D317" s="130" t="s">
        <v>295</v>
      </c>
      <c r="E317" s="130" t="s">
        <v>313</v>
      </c>
      <c r="F317" s="130" t="s">
        <v>339</v>
      </c>
      <c r="G317" s="130" t="s">
        <v>9</v>
      </c>
      <c r="H317" s="130" t="s">
        <v>1</v>
      </c>
      <c r="I317" s="131">
        <v>24446.880000000001</v>
      </c>
      <c r="J317" s="130">
        <v>3</v>
      </c>
      <c r="K317" s="132" t="s">
        <v>410</v>
      </c>
    </row>
    <row r="318" spans="2:11" hidden="1" x14ac:dyDescent="0.25">
      <c r="B318" s="1">
        <v>317</v>
      </c>
      <c r="C318" s="129" t="s">
        <v>402</v>
      </c>
      <c r="D318" s="130" t="s">
        <v>130</v>
      </c>
      <c r="E318" s="130" t="s">
        <v>202</v>
      </c>
      <c r="F318" s="130" t="s">
        <v>403</v>
      </c>
      <c r="G318" s="130" t="s">
        <v>9</v>
      </c>
      <c r="H318" s="130" t="s">
        <v>1</v>
      </c>
      <c r="I318" s="131">
        <v>33000</v>
      </c>
      <c r="J318" s="130">
        <v>4</v>
      </c>
      <c r="K318" s="132" t="s">
        <v>411</v>
      </c>
    </row>
    <row r="319" spans="2:11" hidden="1" x14ac:dyDescent="0.25">
      <c r="B319" s="1">
        <v>318</v>
      </c>
      <c r="C319" s="129" t="s">
        <v>412</v>
      </c>
      <c r="D319" s="130" t="s">
        <v>130</v>
      </c>
      <c r="E319" s="130" t="s">
        <v>202</v>
      </c>
      <c r="F319" s="130" t="s">
        <v>413</v>
      </c>
      <c r="G319" s="130" t="s">
        <v>9</v>
      </c>
      <c r="H319" s="130" t="s">
        <v>1</v>
      </c>
      <c r="I319" s="131">
        <v>150000</v>
      </c>
      <c r="J319" s="130">
        <v>2</v>
      </c>
      <c r="K319" s="132" t="s">
        <v>414</v>
      </c>
    </row>
    <row r="320" spans="2:11" hidden="1" x14ac:dyDescent="0.25">
      <c r="B320" s="1">
        <v>319</v>
      </c>
      <c r="C320" s="129" t="s">
        <v>336</v>
      </c>
      <c r="D320" s="130" t="s">
        <v>295</v>
      </c>
      <c r="E320" s="130" t="s">
        <v>301</v>
      </c>
      <c r="F320" s="130" t="s">
        <v>306</v>
      </c>
      <c r="G320" s="130" t="s">
        <v>9</v>
      </c>
      <c r="H320" s="130" t="s">
        <v>1</v>
      </c>
      <c r="I320" s="131">
        <v>40000</v>
      </c>
      <c r="J320" s="130">
        <v>5</v>
      </c>
      <c r="K320" s="132" t="s">
        <v>415</v>
      </c>
    </row>
    <row r="321" spans="2:11" hidden="1" x14ac:dyDescent="0.25">
      <c r="B321" s="1">
        <v>320</v>
      </c>
      <c r="C321" s="129" t="s">
        <v>348</v>
      </c>
      <c r="D321" s="130" t="s">
        <v>130</v>
      </c>
      <c r="E321" s="130" t="s">
        <v>153</v>
      </c>
      <c r="F321" s="130" t="s">
        <v>349</v>
      </c>
      <c r="G321" s="130" t="s">
        <v>9</v>
      </c>
      <c r="H321" s="130" t="s">
        <v>1</v>
      </c>
      <c r="I321" s="131">
        <v>8482.5</v>
      </c>
      <c r="J321" s="130">
        <v>1</v>
      </c>
      <c r="K321" s="132" t="s">
        <v>416</v>
      </c>
    </row>
    <row r="322" spans="2:11" hidden="1" x14ac:dyDescent="0.25">
      <c r="B322" s="1">
        <v>321</v>
      </c>
      <c r="C322" s="129" t="s">
        <v>348</v>
      </c>
      <c r="D322" s="130" t="s">
        <v>130</v>
      </c>
      <c r="E322" s="130" t="s">
        <v>153</v>
      </c>
      <c r="F322" s="130" t="s">
        <v>349</v>
      </c>
      <c r="G322" s="130" t="s">
        <v>9</v>
      </c>
      <c r="H322" s="130" t="s">
        <v>1</v>
      </c>
      <c r="I322" s="131">
        <v>13800</v>
      </c>
      <c r="J322" s="130">
        <v>1</v>
      </c>
      <c r="K322" s="132" t="s">
        <v>417</v>
      </c>
    </row>
    <row r="323" spans="2:11" hidden="1" x14ac:dyDescent="0.25">
      <c r="B323" s="1">
        <v>322</v>
      </c>
      <c r="C323" s="129" t="s">
        <v>348</v>
      </c>
      <c r="D323" s="130" t="s">
        <v>130</v>
      </c>
      <c r="E323" s="130" t="s">
        <v>153</v>
      </c>
      <c r="F323" s="130" t="s">
        <v>349</v>
      </c>
      <c r="G323" s="130" t="s">
        <v>9</v>
      </c>
      <c r="H323" s="130" t="s">
        <v>1</v>
      </c>
      <c r="I323" s="131">
        <v>4835.8100000000004</v>
      </c>
      <c r="J323" s="130">
        <v>1</v>
      </c>
      <c r="K323" s="132" t="s">
        <v>418</v>
      </c>
    </row>
    <row r="324" spans="2:11" hidden="1" x14ac:dyDescent="0.25">
      <c r="B324" s="1">
        <v>323</v>
      </c>
      <c r="C324" s="129" t="s">
        <v>402</v>
      </c>
      <c r="D324" s="130" t="s">
        <v>130</v>
      </c>
      <c r="E324" s="130" t="s">
        <v>202</v>
      </c>
      <c r="F324" s="130" t="s">
        <v>403</v>
      </c>
      <c r="G324" s="130" t="s">
        <v>9</v>
      </c>
      <c r="H324" s="130" t="s">
        <v>1</v>
      </c>
      <c r="I324" s="131">
        <v>33000</v>
      </c>
      <c r="J324" s="130">
        <v>4</v>
      </c>
      <c r="K324" s="132" t="s">
        <v>419</v>
      </c>
    </row>
    <row r="325" spans="2:11" hidden="1" x14ac:dyDescent="0.25">
      <c r="B325" s="1">
        <v>324</v>
      </c>
      <c r="C325" s="129" t="s">
        <v>338</v>
      </c>
      <c r="D325" s="130" t="s">
        <v>295</v>
      </c>
      <c r="E325" s="130" t="s">
        <v>313</v>
      </c>
      <c r="F325" s="130" t="s">
        <v>339</v>
      </c>
      <c r="G325" s="130" t="s">
        <v>9</v>
      </c>
      <c r="H325" s="130" t="s">
        <v>1</v>
      </c>
      <c r="I325" s="131">
        <v>24446.880000000001</v>
      </c>
      <c r="J325" s="130">
        <v>3</v>
      </c>
      <c r="K325" s="132" t="s">
        <v>420</v>
      </c>
    </row>
    <row r="326" spans="2:11" hidden="1" x14ac:dyDescent="0.25">
      <c r="B326" s="1">
        <v>325</v>
      </c>
      <c r="C326" s="129" t="s">
        <v>421</v>
      </c>
      <c r="D326" s="130" t="s">
        <v>130</v>
      </c>
      <c r="E326" s="130" t="s">
        <v>139</v>
      </c>
      <c r="F326" s="130" t="s">
        <v>399</v>
      </c>
      <c r="G326" s="130" t="s">
        <v>9</v>
      </c>
      <c r="H326" s="130" t="s">
        <v>1</v>
      </c>
      <c r="I326" s="131">
        <v>80000</v>
      </c>
      <c r="J326" s="130">
        <v>14</v>
      </c>
      <c r="K326" s="132" t="s">
        <v>422</v>
      </c>
    </row>
    <row r="327" spans="2:11" hidden="1" x14ac:dyDescent="0.25">
      <c r="B327" s="1">
        <v>326</v>
      </c>
      <c r="C327" s="129" t="s">
        <v>378</v>
      </c>
      <c r="D327" s="130" t="s">
        <v>130</v>
      </c>
      <c r="E327" s="130" t="s">
        <v>192</v>
      </c>
      <c r="F327" s="130" t="s">
        <v>379</v>
      </c>
      <c r="G327" s="130" t="s">
        <v>9</v>
      </c>
      <c r="H327" s="130" t="s">
        <v>1</v>
      </c>
      <c r="I327" s="131">
        <v>47800</v>
      </c>
      <c r="J327" s="130">
        <v>15</v>
      </c>
      <c r="K327" s="132" t="s">
        <v>423</v>
      </c>
    </row>
    <row r="328" spans="2:11" hidden="1" x14ac:dyDescent="0.25">
      <c r="B328" s="1">
        <v>327</v>
      </c>
      <c r="C328" s="129" t="s">
        <v>348</v>
      </c>
      <c r="D328" s="130" t="s">
        <v>130</v>
      </c>
      <c r="E328" s="130" t="s">
        <v>153</v>
      </c>
      <c r="F328" s="130" t="s">
        <v>349</v>
      </c>
      <c r="G328" s="130" t="s">
        <v>9</v>
      </c>
      <c r="H328" s="130" t="s">
        <v>1</v>
      </c>
      <c r="I328" s="131">
        <v>5457.28</v>
      </c>
      <c r="J328" s="130">
        <v>1</v>
      </c>
      <c r="K328" s="132" t="s">
        <v>424</v>
      </c>
    </row>
    <row r="329" spans="2:11" hidden="1" x14ac:dyDescent="0.25">
      <c r="B329" s="1">
        <v>328</v>
      </c>
      <c r="C329" s="129" t="s">
        <v>348</v>
      </c>
      <c r="D329" s="130" t="s">
        <v>130</v>
      </c>
      <c r="E329" s="130" t="s">
        <v>153</v>
      </c>
      <c r="F329" s="130" t="s">
        <v>349</v>
      </c>
      <c r="G329" s="130" t="s">
        <v>9</v>
      </c>
      <c r="H329" s="130" t="s">
        <v>1</v>
      </c>
      <c r="I329" s="131">
        <v>5457.28</v>
      </c>
      <c r="J329" s="130">
        <v>1</v>
      </c>
      <c r="K329" s="132" t="s">
        <v>425</v>
      </c>
    </row>
    <row r="330" spans="2:11" hidden="1" x14ac:dyDescent="0.25">
      <c r="B330" s="1">
        <v>329</v>
      </c>
      <c r="C330" s="129" t="s">
        <v>412</v>
      </c>
      <c r="D330" s="130" t="s">
        <v>130</v>
      </c>
      <c r="E330" s="130" t="s">
        <v>202</v>
      </c>
      <c r="F330" s="130" t="s">
        <v>413</v>
      </c>
      <c r="G330" s="130" t="s">
        <v>9</v>
      </c>
      <c r="H330" s="130" t="s">
        <v>1</v>
      </c>
      <c r="I330" s="131">
        <v>150000</v>
      </c>
      <c r="J330" s="130">
        <v>2</v>
      </c>
      <c r="K330" s="132" t="s">
        <v>426</v>
      </c>
    </row>
    <row r="331" spans="2:11" hidden="1" x14ac:dyDescent="0.25">
      <c r="B331" s="1">
        <v>330</v>
      </c>
      <c r="C331" s="129" t="s">
        <v>348</v>
      </c>
      <c r="D331" s="130" t="s">
        <v>130</v>
      </c>
      <c r="E331" s="130" t="s">
        <v>153</v>
      </c>
      <c r="F331" s="130" t="s">
        <v>349</v>
      </c>
      <c r="G331" s="130" t="s">
        <v>9</v>
      </c>
      <c r="H331" s="130" t="s">
        <v>1</v>
      </c>
      <c r="I331" s="131">
        <v>2566.87</v>
      </c>
      <c r="J331" s="130">
        <v>1</v>
      </c>
      <c r="K331" s="132" t="s">
        <v>427</v>
      </c>
    </row>
    <row r="332" spans="2:11" hidden="1" x14ac:dyDescent="0.25">
      <c r="B332" s="1">
        <v>331</v>
      </c>
      <c r="C332" s="129" t="s">
        <v>402</v>
      </c>
      <c r="D332" s="130" t="s">
        <v>130</v>
      </c>
      <c r="E332" s="130" t="s">
        <v>202</v>
      </c>
      <c r="F332" s="130" t="s">
        <v>403</v>
      </c>
      <c r="G332" s="130" t="s">
        <v>9</v>
      </c>
      <c r="H332" s="130" t="s">
        <v>1</v>
      </c>
      <c r="I332" s="131">
        <v>66000</v>
      </c>
      <c r="J332" s="130">
        <v>4</v>
      </c>
      <c r="K332" s="132" t="s">
        <v>428</v>
      </c>
    </row>
    <row r="333" spans="2:11" hidden="1" x14ac:dyDescent="0.25">
      <c r="B333" s="1">
        <v>332</v>
      </c>
      <c r="C333" s="129" t="s">
        <v>348</v>
      </c>
      <c r="D333" s="130" t="s">
        <v>130</v>
      </c>
      <c r="E333" s="130" t="s">
        <v>153</v>
      </c>
      <c r="F333" s="130" t="s">
        <v>349</v>
      </c>
      <c r="G333" s="130" t="s">
        <v>9</v>
      </c>
      <c r="H333" s="130" t="s">
        <v>1</v>
      </c>
      <c r="I333" s="131">
        <v>19500</v>
      </c>
      <c r="J333" s="130">
        <v>1</v>
      </c>
      <c r="K333" s="132" t="s">
        <v>429</v>
      </c>
    </row>
    <row r="334" spans="2:11" hidden="1" x14ac:dyDescent="0.25">
      <c r="B334" s="1">
        <v>333</v>
      </c>
      <c r="C334" s="129" t="s">
        <v>348</v>
      </c>
      <c r="D334" s="130" t="s">
        <v>130</v>
      </c>
      <c r="E334" s="130" t="s">
        <v>153</v>
      </c>
      <c r="F334" s="130" t="s">
        <v>349</v>
      </c>
      <c r="G334" s="130" t="s">
        <v>9</v>
      </c>
      <c r="H334" s="130" t="s">
        <v>1</v>
      </c>
      <c r="I334" s="131">
        <v>4725</v>
      </c>
      <c r="J334" s="130">
        <v>1</v>
      </c>
      <c r="K334" s="132" t="s">
        <v>430</v>
      </c>
    </row>
    <row r="335" spans="2:11" hidden="1" x14ac:dyDescent="0.25">
      <c r="B335" s="1">
        <v>334</v>
      </c>
      <c r="C335" s="129" t="s">
        <v>348</v>
      </c>
      <c r="D335" s="130" t="s">
        <v>130</v>
      </c>
      <c r="E335" s="130" t="s">
        <v>153</v>
      </c>
      <c r="F335" s="130" t="s">
        <v>349</v>
      </c>
      <c r="G335" s="130" t="s">
        <v>9</v>
      </c>
      <c r="H335" s="130" t="s">
        <v>1</v>
      </c>
      <c r="I335" s="131">
        <v>4650</v>
      </c>
      <c r="J335" s="130">
        <v>1</v>
      </c>
      <c r="K335" s="132" t="s">
        <v>431</v>
      </c>
    </row>
    <row r="336" spans="2:11" hidden="1" x14ac:dyDescent="0.25">
      <c r="B336" s="1">
        <v>335</v>
      </c>
      <c r="C336" s="129" t="s">
        <v>348</v>
      </c>
      <c r="D336" s="130" t="s">
        <v>130</v>
      </c>
      <c r="E336" s="130" t="s">
        <v>153</v>
      </c>
      <c r="F336" s="130" t="s">
        <v>349</v>
      </c>
      <c r="G336" s="130" t="s">
        <v>9</v>
      </c>
      <c r="H336" s="130" t="s">
        <v>1</v>
      </c>
      <c r="I336" s="131">
        <v>19500</v>
      </c>
      <c r="J336" s="130">
        <v>1</v>
      </c>
      <c r="K336" s="132" t="s">
        <v>432</v>
      </c>
    </row>
    <row r="337" spans="1:11" hidden="1" x14ac:dyDescent="0.25">
      <c r="B337" s="1">
        <v>336</v>
      </c>
      <c r="C337" s="129" t="s">
        <v>398</v>
      </c>
      <c r="D337" s="130" t="s">
        <v>130</v>
      </c>
      <c r="E337" s="130" t="s">
        <v>139</v>
      </c>
      <c r="F337" s="130" t="s">
        <v>399</v>
      </c>
      <c r="G337" s="130" t="s">
        <v>9</v>
      </c>
      <c r="H337" s="130" t="s">
        <v>1</v>
      </c>
      <c r="I337" s="131">
        <v>35000</v>
      </c>
      <c r="J337" s="130">
        <v>14</v>
      </c>
      <c r="K337" s="132" t="s">
        <v>433</v>
      </c>
    </row>
    <row r="338" spans="1:11" hidden="1" x14ac:dyDescent="0.25">
      <c r="B338" s="1">
        <v>337</v>
      </c>
      <c r="C338" s="129" t="s">
        <v>434</v>
      </c>
      <c r="D338" s="130" t="s">
        <v>295</v>
      </c>
      <c r="E338" s="130" t="s">
        <v>298</v>
      </c>
      <c r="F338" s="130" t="s">
        <v>435</v>
      </c>
      <c r="G338" s="130" t="s">
        <v>9</v>
      </c>
      <c r="H338" s="130" t="s">
        <v>1</v>
      </c>
      <c r="I338" s="131">
        <v>40000</v>
      </c>
      <c r="J338" s="130">
        <v>3</v>
      </c>
      <c r="K338" s="132" t="s">
        <v>436</v>
      </c>
    </row>
    <row r="339" spans="1:11" hidden="1" x14ac:dyDescent="0.25">
      <c r="B339" s="1">
        <v>338</v>
      </c>
      <c r="C339" s="129" t="s">
        <v>348</v>
      </c>
      <c r="D339" s="130" t="s">
        <v>130</v>
      </c>
      <c r="E339" s="130" t="s">
        <v>153</v>
      </c>
      <c r="F339" s="130" t="s">
        <v>349</v>
      </c>
      <c r="G339" s="130" t="s">
        <v>9</v>
      </c>
      <c r="H339" s="130" t="s">
        <v>1</v>
      </c>
      <c r="I339" s="131">
        <v>32620.69</v>
      </c>
      <c r="J339" s="130">
        <v>1</v>
      </c>
      <c r="K339" s="132" t="s">
        <v>437</v>
      </c>
    </row>
    <row r="340" spans="1:11" hidden="1" x14ac:dyDescent="0.25">
      <c r="B340" s="1">
        <v>339</v>
      </c>
      <c r="C340" s="129" t="s">
        <v>348</v>
      </c>
      <c r="D340" s="130" t="s">
        <v>130</v>
      </c>
      <c r="E340" s="130" t="s">
        <v>153</v>
      </c>
      <c r="F340" s="130" t="s">
        <v>349</v>
      </c>
      <c r="G340" s="130" t="s">
        <v>9</v>
      </c>
      <c r="H340" s="130" t="s">
        <v>1</v>
      </c>
      <c r="I340" s="131">
        <v>4500</v>
      </c>
      <c r="J340" s="130">
        <v>1</v>
      </c>
      <c r="K340" s="132" t="s">
        <v>438</v>
      </c>
    </row>
    <row r="341" spans="1:11" hidden="1" x14ac:dyDescent="0.25">
      <c r="B341" s="1">
        <v>340</v>
      </c>
      <c r="C341" s="129" t="s">
        <v>348</v>
      </c>
      <c r="D341" s="130" t="s">
        <v>130</v>
      </c>
      <c r="E341" s="130" t="s">
        <v>153</v>
      </c>
      <c r="F341" s="130" t="s">
        <v>349</v>
      </c>
      <c r="G341" s="130" t="s">
        <v>9</v>
      </c>
      <c r="H341" s="130" t="s">
        <v>1</v>
      </c>
      <c r="I341" s="131">
        <v>4500</v>
      </c>
      <c r="J341" s="130">
        <v>1</v>
      </c>
      <c r="K341" s="132" t="s">
        <v>439</v>
      </c>
    </row>
    <row r="342" spans="1:11" hidden="1" x14ac:dyDescent="0.25">
      <c r="B342" s="1">
        <v>341</v>
      </c>
      <c r="C342" s="129" t="s">
        <v>348</v>
      </c>
      <c r="D342" s="130" t="s">
        <v>130</v>
      </c>
      <c r="E342" s="130" t="s">
        <v>153</v>
      </c>
      <c r="F342" s="130" t="s">
        <v>349</v>
      </c>
      <c r="G342" s="130" t="s">
        <v>9</v>
      </c>
      <c r="H342" s="130" t="s">
        <v>1</v>
      </c>
      <c r="I342" s="131">
        <v>112500</v>
      </c>
      <c r="J342" s="130">
        <v>1</v>
      </c>
      <c r="K342" s="132" t="s">
        <v>440</v>
      </c>
    </row>
    <row r="343" spans="1:11" hidden="1" x14ac:dyDescent="0.25">
      <c r="B343" s="1">
        <v>342</v>
      </c>
      <c r="C343" s="129" t="s">
        <v>348</v>
      </c>
      <c r="D343" s="130" t="s">
        <v>130</v>
      </c>
      <c r="E343" s="130" t="s">
        <v>153</v>
      </c>
      <c r="F343" s="130" t="s">
        <v>349</v>
      </c>
      <c r="G343" s="130" t="s">
        <v>9</v>
      </c>
      <c r="H343" s="130" t="s">
        <v>1</v>
      </c>
      <c r="I343" s="131">
        <v>39205.730000000003</v>
      </c>
      <c r="J343" s="130">
        <v>1</v>
      </c>
      <c r="K343" s="132" t="s">
        <v>441</v>
      </c>
    </row>
    <row r="344" spans="1:11" x14ac:dyDescent="0.25">
      <c r="A344" s="1">
        <v>34</v>
      </c>
      <c r="B344" s="1">
        <v>343</v>
      </c>
      <c r="C344" s="129" t="s">
        <v>402</v>
      </c>
      <c r="D344" s="130" t="s">
        <v>130</v>
      </c>
      <c r="E344" s="130" t="s">
        <v>202</v>
      </c>
      <c r="F344" s="130" t="s">
        <v>403</v>
      </c>
      <c r="G344" s="130" t="s">
        <v>9</v>
      </c>
      <c r="H344" s="130" t="s">
        <v>1</v>
      </c>
      <c r="I344" s="131">
        <v>132000</v>
      </c>
      <c r="J344" s="130">
        <v>4</v>
      </c>
      <c r="K344" s="132" t="s">
        <v>442</v>
      </c>
    </row>
    <row r="345" spans="1:11" hidden="1" x14ac:dyDescent="0.25">
      <c r="B345" s="1">
        <v>344</v>
      </c>
      <c r="C345" s="129" t="s">
        <v>434</v>
      </c>
      <c r="D345" s="130" t="s">
        <v>295</v>
      </c>
      <c r="E345" s="130" t="s">
        <v>298</v>
      </c>
      <c r="F345" s="130" t="s">
        <v>435</v>
      </c>
      <c r="G345" s="130" t="s">
        <v>9</v>
      </c>
      <c r="H345" s="130" t="s">
        <v>1</v>
      </c>
      <c r="I345" s="131">
        <v>240000</v>
      </c>
      <c r="J345" s="130">
        <v>3</v>
      </c>
      <c r="K345" s="132" t="s">
        <v>443</v>
      </c>
    </row>
    <row r="346" spans="1:11" hidden="1" x14ac:dyDescent="0.25">
      <c r="B346" s="1">
        <v>345</v>
      </c>
      <c r="C346" s="129" t="s">
        <v>434</v>
      </c>
      <c r="D346" s="130" t="s">
        <v>295</v>
      </c>
      <c r="E346" s="130" t="s">
        <v>298</v>
      </c>
      <c r="F346" s="130" t="s">
        <v>435</v>
      </c>
      <c r="G346" s="130" t="s">
        <v>9</v>
      </c>
      <c r="H346" s="130" t="s">
        <v>1</v>
      </c>
      <c r="I346" s="131">
        <v>184000</v>
      </c>
      <c r="J346" s="130">
        <v>3</v>
      </c>
      <c r="K346" s="132" t="s">
        <v>444</v>
      </c>
    </row>
    <row r="347" spans="1:11" hidden="1" x14ac:dyDescent="0.25">
      <c r="B347" s="1">
        <v>346</v>
      </c>
      <c r="C347" s="129" t="s">
        <v>421</v>
      </c>
      <c r="D347" s="130" t="s">
        <v>130</v>
      </c>
      <c r="E347" s="130" t="s">
        <v>139</v>
      </c>
      <c r="F347" s="130" t="s">
        <v>399</v>
      </c>
      <c r="G347" s="130" t="s">
        <v>9</v>
      </c>
      <c r="H347" s="130" t="s">
        <v>1</v>
      </c>
      <c r="I347" s="131">
        <v>40700</v>
      </c>
      <c r="J347" s="130">
        <v>14</v>
      </c>
      <c r="K347" s="132" t="s">
        <v>445</v>
      </c>
    </row>
    <row r="348" spans="1:11" hidden="1" x14ac:dyDescent="0.25">
      <c r="B348" s="1">
        <v>347</v>
      </c>
      <c r="C348" s="129" t="s">
        <v>348</v>
      </c>
      <c r="D348" s="130" t="s">
        <v>130</v>
      </c>
      <c r="E348" s="130" t="s">
        <v>153</v>
      </c>
      <c r="F348" s="130" t="s">
        <v>349</v>
      </c>
      <c r="G348" s="130" t="s">
        <v>9</v>
      </c>
      <c r="H348" s="130" t="s">
        <v>1</v>
      </c>
      <c r="I348" s="131">
        <v>13500</v>
      </c>
      <c r="J348" s="130">
        <v>1</v>
      </c>
      <c r="K348" s="132" t="s">
        <v>446</v>
      </c>
    </row>
    <row r="349" spans="1:11" hidden="1" x14ac:dyDescent="0.25">
      <c r="B349" s="1">
        <v>348</v>
      </c>
      <c r="C349" s="129" t="s">
        <v>402</v>
      </c>
      <c r="D349" s="130" t="s">
        <v>130</v>
      </c>
      <c r="E349" s="130" t="s">
        <v>202</v>
      </c>
      <c r="F349" s="130" t="s">
        <v>403</v>
      </c>
      <c r="G349" s="130" t="s">
        <v>9</v>
      </c>
      <c r="H349" s="130" t="s">
        <v>1</v>
      </c>
      <c r="I349" s="131">
        <v>66000</v>
      </c>
      <c r="J349" s="130">
        <v>4</v>
      </c>
      <c r="K349" s="132" t="s">
        <v>447</v>
      </c>
    </row>
    <row r="350" spans="1:11" hidden="1" x14ac:dyDescent="0.25">
      <c r="B350" s="1">
        <v>349</v>
      </c>
      <c r="C350" s="129" t="s">
        <v>402</v>
      </c>
      <c r="D350" s="130" t="s">
        <v>130</v>
      </c>
      <c r="E350" s="130" t="s">
        <v>202</v>
      </c>
      <c r="F350" s="130" t="s">
        <v>403</v>
      </c>
      <c r="G350" s="130" t="s">
        <v>9</v>
      </c>
      <c r="H350" s="130" t="s">
        <v>1</v>
      </c>
      <c r="I350" s="131">
        <v>33000</v>
      </c>
      <c r="J350" s="130">
        <v>4</v>
      </c>
      <c r="K350" s="132" t="s">
        <v>448</v>
      </c>
    </row>
    <row r="351" spans="1:11" hidden="1" x14ac:dyDescent="0.25">
      <c r="B351" s="1">
        <v>350</v>
      </c>
      <c r="C351" s="129" t="s">
        <v>434</v>
      </c>
      <c r="D351" s="130" t="s">
        <v>295</v>
      </c>
      <c r="E351" s="130" t="s">
        <v>298</v>
      </c>
      <c r="F351" s="130" t="s">
        <v>435</v>
      </c>
      <c r="G351" s="130" t="s">
        <v>9</v>
      </c>
      <c r="H351" s="130" t="s">
        <v>1</v>
      </c>
      <c r="I351" s="131">
        <v>104000</v>
      </c>
      <c r="J351" s="130">
        <v>3</v>
      </c>
      <c r="K351" s="132" t="s">
        <v>449</v>
      </c>
    </row>
    <row r="352" spans="1:11" hidden="1" x14ac:dyDescent="0.25">
      <c r="B352" s="1">
        <v>351</v>
      </c>
      <c r="C352" s="129" t="s">
        <v>434</v>
      </c>
      <c r="D352" s="130" t="s">
        <v>295</v>
      </c>
      <c r="E352" s="130" t="s">
        <v>298</v>
      </c>
      <c r="F352" s="130" t="s">
        <v>435</v>
      </c>
      <c r="G352" s="130" t="s">
        <v>9</v>
      </c>
      <c r="H352" s="130" t="s">
        <v>1</v>
      </c>
      <c r="I352" s="131">
        <v>184000</v>
      </c>
      <c r="J352" s="130">
        <v>3</v>
      </c>
      <c r="K352" s="132" t="s">
        <v>450</v>
      </c>
    </row>
    <row r="353" spans="1:12" x14ac:dyDescent="0.25">
      <c r="A353" s="1">
        <v>35</v>
      </c>
      <c r="B353" s="1">
        <v>352</v>
      </c>
      <c r="C353" s="129" t="s">
        <v>451</v>
      </c>
      <c r="D353" s="130" t="s">
        <v>61</v>
      </c>
      <c r="E353" s="130" t="s">
        <v>452</v>
      </c>
      <c r="F353" s="130" t="s">
        <v>453</v>
      </c>
      <c r="G353" s="130" t="s">
        <v>9</v>
      </c>
      <c r="H353" s="130" t="s">
        <v>1</v>
      </c>
      <c r="I353" s="131">
        <v>25920</v>
      </c>
      <c r="J353" s="130">
        <v>3</v>
      </c>
      <c r="K353" s="132" t="s">
        <v>454</v>
      </c>
    </row>
    <row r="354" spans="1:12" hidden="1" x14ac:dyDescent="0.25">
      <c r="B354" s="1">
        <v>353</v>
      </c>
      <c r="C354" s="129" t="s">
        <v>451</v>
      </c>
      <c r="D354" s="130" t="s">
        <v>61</v>
      </c>
      <c r="E354" s="130" t="s">
        <v>452</v>
      </c>
      <c r="F354" s="130" t="s">
        <v>453</v>
      </c>
      <c r="G354" s="130" t="s">
        <v>9</v>
      </c>
      <c r="H354" s="130" t="s">
        <v>1</v>
      </c>
      <c r="I354" s="131">
        <v>24480</v>
      </c>
      <c r="J354" s="130">
        <v>3</v>
      </c>
      <c r="K354" s="132" t="s">
        <v>455</v>
      </c>
    </row>
    <row r="355" spans="1:12" hidden="1" x14ac:dyDescent="0.25">
      <c r="B355" s="1">
        <v>354</v>
      </c>
      <c r="C355" s="129" t="s">
        <v>451</v>
      </c>
      <c r="D355" s="130" t="s">
        <v>61</v>
      </c>
      <c r="E355" s="130" t="s">
        <v>452</v>
      </c>
      <c r="F355" s="130" t="s">
        <v>453</v>
      </c>
      <c r="G355" s="130" t="s">
        <v>9</v>
      </c>
      <c r="H355" s="130" t="s">
        <v>1</v>
      </c>
      <c r="I355" s="131">
        <v>25920</v>
      </c>
      <c r="J355" s="130">
        <v>3</v>
      </c>
      <c r="K355" s="132" t="s">
        <v>456</v>
      </c>
    </row>
    <row r="356" spans="1:12" hidden="1" x14ac:dyDescent="0.25">
      <c r="B356" s="1">
        <v>355</v>
      </c>
      <c r="C356" s="129" t="s">
        <v>451</v>
      </c>
      <c r="D356" s="130" t="s">
        <v>61</v>
      </c>
      <c r="E356" s="130" t="s">
        <v>452</v>
      </c>
      <c r="F356" s="130" t="s">
        <v>453</v>
      </c>
      <c r="G356" s="130" t="s">
        <v>9</v>
      </c>
      <c r="H356" s="130" t="s">
        <v>1</v>
      </c>
      <c r="I356" s="131">
        <v>24480</v>
      </c>
      <c r="J356" s="130">
        <v>3</v>
      </c>
      <c r="K356" s="132" t="s">
        <v>457</v>
      </c>
    </row>
    <row r="357" spans="1:12" hidden="1" x14ac:dyDescent="0.25">
      <c r="B357" s="1">
        <v>356</v>
      </c>
      <c r="C357" s="129" t="s">
        <v>451</v>
      </c>
      <c r="D357" s="130" t="s">
        <v>61</v>
      </c>
      <c r="E357" s="130" t="s">
        <v>452</v>
      </c>
      <c r="F357" s="130" t="s">
        <v>453</v>
      </c>
      <c r="G357" s="130" t="s">
        <v>9</v>
      </c>
      <c r="H357" s="130" t="s">
        <v>1</v>
      </c>
      <c r="I357" s="131">
        <v>26000</v>
      </c>
      <c r="J357" s="130">
        <v>3</v>
      </c>
      <c r="K357" s="132" t="s">
        <v>458</v>
      </c>
    </row>
    <row r="358" spans="1:12" hidden="1" x14ac:dyDescent="0.25">
      <c r="B358" s="1">
        <v>357</v>
      </c>
      <c r="C358" s="129" t="s">
        <v>451</v>
      </c>
      <c r="D358" s="130" t="s">
        <v>61</v>
      </c>
      <c r="E358" s="130" t="s">
        <v>452</v>
      </c>
      <c r="F358" s="130" t="s">
        <v>453</v>
      </c>
      <c r="G358" s="130" t="s">
        <v>9</v>
      </c>
      <c r="H358" s="130" t="s">
        <v>1</v>
      </c>
      <c r="I358" s="131">
        <v>25920</v>
      </c>
      <c r="J358" s="130">
        <v>3</v>
      </c>
      <c r="K358" s="132" t="s">
        <v>459</v>
      </c>
    </row>
    <row r="359" spans="1:12" hidden="1" x14ac:dyDescent="0.25">
      <c r="B359" s="1">
        <v>358</v>
      </c>
      <c r="C359" s="129" t="s">
        <v>451</v>
      </c>
      <c r="D359" s="130" t="s">
        <v>61</v>
      </c>
      <c r="E359" s="130" t="s">
        <v>452</v>
      </c>
      <c r="F359" s="130" t="s">
        <v>453</v>
      </c>
      <c r="G359" s="130" t="s">
        <v>9</v>
      </c>
      <c r="H359" s="130" t="s">
        <v>1</v>
      </c>
      <c r="I359" s="131">
        <v>25920</v>
      </c>
      <c r="J359" s="130">
        <v>3</v>
      </c>
      <c r="K359" s="132" t="s">
        <v>460</v>
      </c>
    </row>
    <row r="360" spans="1:12" hidden="1" x14ac:dyDescent="0.25">
      <c r="B360" s="1">
        <v>359</v>
      </c>
      <c r="C360" s="129" t="s">
        <v>451</v>
      </c>
      <c r="D360" s="130" t="s">
        <v>61</v>
      </c>
      <c r="E360" s="130" t="s">
        <v>452</v>
      </c>
      <c r="F360" s="130" t="s">
        <v>453</v>
      </c>
      <c r="G360" s="130" t="s">
        <v>9</v>
      </c>
      <c r="H360" s="130" t="s">
        <v>1</v>
      </c>
      <c r="I360" s="131">
        <v>24480</v>
      </c>
      <c r="J360" s="130">
        <v>3</v>
      </c>
      <c r="K360" s="132" t="s">
        <v>461</v>
      </c>
    </row>
    <row r="361" spans="1:12" hidden="1" x14ac:dyDescent="0.25">
      <c r="B361" s="1">
        <v>360</v>
      </c>
      <c r="C361" s="129" t="s">
        <v>451</v>
      </c>
      <c r="D361" s="130" t="s">
        <v>61</v>
      </c>
      <c r="E361" s="130" t="s">
        <v>452</v>
      </c>
      <c r="F361" s="130" t="s">
        <v>453</v>
      </c>
      <c r="G361" s="130" t="s">
        <v>9</v>
      </c>
      <c r="H361" s="130" t="s">
        <v>1</v>
      </c>
      <c r="I361" s="131">
        <v>25920</v>
      </c>
      <c r="J361" s="130">
        <v>3</v>
      </c>
      <c r="K361" s="132" t="s">
        <v>462</v>
      </c>
    </row>
    <row r="362" spans="1:12" hidden="1" x14ac:dyDescent="0.25">
      <c r="B362" s="1">
        <v>361</v>
      </c>
      <c r="C362" s="129" t="s">
        <v>451</v>
      </c>
      <c r="D362" s="130" t="s">
        <v>61</v>
      </c>
      <c r="E362" s="130" t="s">
        <v>452</v>
      </c>
      <c r="F362" s="130" t="s">
        <v>453</v>
      </c>
      <c r="G362" s="130" t="s">
        <v>9</v>
      </c>
      <c r="H362" s="130" t="s">
        <v>1</v>
      </c>
      <c r="I362" s="131">
        <v>24480</v>
      </c>
      <c r="J362" s="130">
        <v>3</v>
      </c>
      <c r="K362" s="132" t="s">
        <v>463</v>
      </c>
    </row>
    <row r="363" spans="1:12" hidden="1" x14ac:dyDescent="0.25">
      <c r="B363" s="1">
        <v>362</v>
      </c>
      <c r="C363" s="129" t="s">
        <v>451</v>
      </c>
      <c r="D363" s="130" t="s">
        <v>61</v>
      </c>
      <c r="E363" s="130" t="s">
        <v>452</v>
      </c>
      <c r="F363" s="130" t="s">
        <v>453</v>
      </c>
      <c r="G363" s="130" t="s">
        <v>9</v>
      </c>
      <c r="H363" s="130" t="s">
        <v>1</v>
      </c>
      <c r="I363" s="131">
        <v>26000</v>
      </c>
      <c r="J363" s="130">
        <v>3</v>
      </c>
      <c r="K363" s="132" t="s">
        <v>464</v>
      </c>
    </row>
    <row r="364" spans="1:12" hidden="1" x14ac:dyDescent="0.25">
      <c r="B364" s="1">
        <v>363</v>
      </c>
      <c r="C364" s="129" t="s">
        <v>451</v>
      </c>
      <c r="D364" s="130" t="s">
        <v>61</v>
      </c>
      <c r="E364" s="130" t="s">
        <v>452</v>
      </c>
      <c r="F364" s="130" t="s">
        <v>453</v>
      </c>
      <c r="G364" s="130" t="s">
        <v>9</v>
      </c>
      <c r="H364" s="130" t="s">
        <v>1</v>
      </c>
      <c r="I364" s="131">
        <v>25920</v>
      </c>
      <c r="J364" s="130">
        <v>3</v>
      </c>
      <c r="K364" s="132" t="s">
        <v>465</v>
      </c>
    </row>
    <row r="365" spans="1:12" x14ac:dyDescent="0.25">
      <c r="A365" s="1">
        <v>36</v>
      </c>
      <c r="B365" s="1">
        <v>364</v>
      </c>
      <c r="C365" s="129" t="s">
        <v>451</v>
      </c>
      <c r="D365" s="130" t="s">
        <v>61</v>
      </c>
      <c r="E365" s="130" t="s">
        <v>452</v>
      </c>
      <c r="F365" s="130" t="s">
        <v>453</v>
      </c>
      <c r="G365" s="130" t="s">
        <v>9</v>
      </c>
      <c r="H365" s="130" t="s">
        <v>1</v>
      </c>
      <c r="I365" s="131">
        <v>25920</v>
      </c>
      <c r="J365" s="130">
        <v>3</v>
      </c>
      <c r="K365" s="132" t="s">
        <v>466</v>
      </c>
      <c r="L365" s="136"/>
    </row>
    <row r="366" spans="1:12" hidden="1" x14ac:dyDescent="0.25">
      <c r="B366" s="1">
        <v>365</v>
      </c>
      <c r="C366" s="129" t="s">
        <v>467</v>
      </c>
      <c r="D366" s="130" t="s">
        <v>61</v>
      </c>
      <c r="E366" s="130" t="s">
        <v>87</v>
      </c>
      <c r="F366" s="130" t="s">
        <v>468</v>
      </c>
      <c r="G366" s="130" t="s">
        <v>11</v>
      </c>
      <c r="H366" s="130" t="s">
        <v>3</v>
      </c>
      <c r="I366" s="131">
        <v>40000</v>
      </c>
      <c r="J366" s="130">
        <v>3</v>
      </c>
      <c r="K366" s="132" t="s">
        <v>469</v>
      </c>
    </row>
    <row r="367" spans="1:12" hidden="1" x14ac:dyDescent="0.25">
      <c r="B367" s="1">
        <v>366</v>
      </c>
      <c r="C367" s="129" t="s">
        <v>470</v>
      </c>
      <c r="D367" s="130" t="s">
        <v>254</v>
      </c>
      <c r="E367" s="130" t="s">
        <v>292</v>
      </c>
      <c r="F367" s="130" t="s">
        <v>471</v>
      </c>
      <c r="G367" s="130" t="s">
        <v>11</v>
      </c>
      <c r="H367" s="130" t="s">
        <v>3</v>
      </c>
      <c r="I367" s="131">
        <v>40000</v>
      </c>
      <c r="J367" s="130">
        <v>2</v>
      </c>
      <c r="K367" s="132" t="s">
        <v>472</v>
      </c>
    </row>
    <row r="368" spans="1:12" hidden="1" x14ac:dyDescent="0.25">
      <c r="B368" s="1">
        <v>367</v>
      </c>
      <c r="C368" s="129" t="s">
        <v>474</v>
      </c>
      <c r="D368" s="130" t="s">
        <v>130</v>
      </c>
      <c r="E368" s="130" t="s">
        <v>139</v>
      </c>
      <c r="F368" s="130" t="s">
        <v>475</v>
      </c>
      <c r="G368" s="130" t="s">
        <v>11</v>
      </c>
      <c r="H368" s="130" t="s">
        <v>3</v>
      </c>
      <c r="I368" s="131">
        <v>30030</v>
      </c>
      <c r="J368" s="130">
        <v>11</v>
      </c>
      <c r="K368" s="132" t="s">
        <v>476</v>
      </c>
    </row>
    <row r="369" spans="1:11" hidden="1" x14ac:dyDescent="0.25">
      <c r="B369" s="1">
        <v>368</v>
      </c>
      <c r="C369" s="129" t="s">
        <v>477</v>
      </c>
      <c r="D369" s="130" t="s">
        <v>254</v>
      </c>
      <c r="E369" s="130" t="s">
        <v>473</v>
      </c>
      <c r="F369" s="130" t="s">
        <v>478</v>
      </c>
      <c r="G369" s="130" t="s">
        <v>11</v>
      </c>
      <c r="H369" s="130" t="s">
        <v>3</v>
      </c>
      <c r="I369" s="131">
        <v>40000</v>
      </c>
      <c r="J369" s="130">
        <v>11</v>
      </c>
      <c r="K369" s="132" t="s">
        <v>479</v>
      </c>
    </row>
    <row r="370" spans="1:11" hidden="1" x14ac:dyDescent="0.25">
      <c r="B370" s="1">
        <v>369</v>
      </c>
      <c r="C370" s="129" t="s">
        <v>480</v>
      </c>
      <c r="D370" s="130" t="s">
        <v>130</v>
      </c>
      <c r="E370" s="130" t="s">
        <v>139</v>
      </c>
      <c r="F370" s="130" t="s">
        <v>481</v>
      </c>
      <c r="G370" s="130" t="s">
        <v>11</v>
      </c>
      <c r="H370" s="130" t="s">
        <v>3</v>
      </c>
      <c r="I370" s="131">
        <v>36000</v>
      </c>
      <c r="J370" s="130">
        <v>5</v>
      </c>
      <c r="K370" s="132" t="s">
        <v>482</v>
      </c>
    </row>
    <row r="371" spans="1:11" hidden="1" x14ac:dyDescent="0.25">
      <c r="B371" s="1">
        <v>370</v>
      </c>
      <c r="C371" s="129" t="s">
        <v>483</v>
      </c>
      <c r="D371" s="130" t="s">
        <v>130</v>
      </c>
      <c r="E371" s="130" t="s">
        <v>139</v>
      </c>
      <c r="F371" s="130" t="s">
        <v>144</v>
      </c>
      <c r="G371" s="130" t="s">
        <v>11</v>
      </c>
      <c r="H371" s="130" t="s">
        <v>4</v>
      </c>
      <c r="I371" s="131">
        <v>23088</v>
      </c>
      <c r="J371" s="130">
        <v>2</v>
      </c>
      <c r="K371" s="132" t="s">
        <v>484</v>
      </c>
    </row>
    <row r="372" spans="1:11" hidden="1" x14ac:dyDescent="0.25">
      <c r="B372" s="1">
        <v>371</v>
      </c>
      <c r="C372" s="133" t="s">
        <v>485</v>
      </c>
      <c r="D372" s="134" t="s">
        <v>254</v>
      </c>
      <c r="E372" s="134" t="s">
        <v>256</v>
      </c>
      <c r="F372" s="134" t="s">
        <v>486</v>
      </c>
      <c r="G372" s="130" t="s">
        <v>11</v>
      </c>
      <c r="H372" s="134" t="s">
        <v>3</v>
      </c>
      <c r="I372" s="134">
        <v>36540</v>
      </c>
      <c r="J372" s="134">
        <v>11</v>
      </c>
      <c r="K372" s="134" t="s">
        <v>487</v>
      </c>
    </row>
    <row r="373" spans="1:11" hidden="1" x14ac:dyDescent="0.25">
      <c r="B373" s="1">
        <v>372</v>
      </c>
      <c r="C373" s="133">
        <v>700000117</v>
      </c>
      <c r="D373" s="1" t="s">
        <v>251</v>
      </c>
      <c r="E373" s="1" t="s">
        <v>251</v>
      </c>
      <c r="F373" s="1" t="s">
        <v>488</v>
      </c>
      <c r="G373" s="130" t="s">
        <v>10</v>
      </c>
      <c r="H373" s="1" t="s">
        <v>12</v>
      </c>
      <c r="I373" s="1">
        <v>23124.86</v>
      </c>
      <c r="J373" s="1">
        <v>1</v>
      </c>
      <c r="K373" s="132" t="s">
        <v>5</v>
      </c>
    </row>
    <row r="374" spans="1:11" hidden="1" x14ac:dyDescent="0.25">
      <c r="B374" s="1">
        <v>373</v>
      </c>
      <c r="C374" s="133">
        <v>700000317</v>
      </c>
      <c r="D374" s="1" t="s">
        <v>251</v>
      </c>
      <c r="E374" s="1" t="s">
        <v>251</v>
      </c>
      <c r="F374" s="1" t="s">
        <v>489</v>
      </c>
      <c r="G374" s="130" t="s">
        <v>10</v>
      </c>
      <c r="H374" s="1" t="s">
        <v>12</v>
      </c>
      <c r="I374" s="1">
        <v>23124.86</v>
      </c>
      <c r="J374" s="1">
        <v>1</v>
      </c>
      <c r="K374" s="132" t="s">
        <v>5</v>
      </c>
    </row>
    <row r="375" spans="1:11" hidden="1" x14ac:dyDescent="0.25">
      <c r="B375" s="1">
        <v>374</v>
      </c>
      <c r="C375" s="133">
        <v>700000417</v>
      </c>
      <c r="D375" s="1" t="s">
        <v>251</v>
      </c>
      <c r="E375" s="1" t="s">
        <v>251</v>
      </c>
      <c r="F375" s="1" t="s">
        <v>490</v>
      </c>
      <c r="G375" s="130" t="s">
        <v>10</v>
      </c>
      <c r="H375" s="1" t="s">
        <v>12</v>
      </c>
      <c r="I375" s="1">
        <v>23124.86</v>
      </c>
      <c r="J375" s="1">
        <v>1</v>
      </c>
      <c r="K375" s="132" t="s">
        <v>5</v>
      </c>
    </row>
    <row r="376" spans="1:11" hidden="1" x14ac:dyDescent="0.25">
      <c r="B376" s="1">
        <v>375</v>
      </c>
      <c r="C376" s="133">
        <v>700000517</v>
      </c>
      <c r="D376" s="1" t="s">
        <v>251</v>
      </c>
      <c r="E376" s="1" t="s">
        <v>251</v>
      </c>
      <c r="F376" s="1" t="s">
        <v>491</v>
      </c>
      <c r="G376" s="130" t="s">
        <v>10</v>
      </c>
      <c r="H376" s="1" t="s">
        <v>12</v>
      </c>
      <c r="I376" s="1">
        <v>23124.86</v>
      </c>
      <c r="J376" s="1">
        <v>1</v>
      </c>
      <c r="K376" s="132" t="s">
        <v>5</v>
      </c>
    </row>
    <row r="377" spans="1:11" hidden="1" x14ac:dyDescent="0.25">
      <c r="B377" s="1">
        <v>376</v>
      </c>
      <c r="C377" s="133">
        <v>700000617</v>
      </c>
      <c r="D377" s="1" t="s">
        <v>251</v>
      </c>
      <c r="E377" s="1" t="s">
        <v>251</v>
      </c>
      <c r="F377" s="1" t="s">
        <v>492</v>
      </c>
      <c r="G377" s="130" t="s">
        <v>10</v>
      </c>
      <c r="H377" s="1" t="s">
        <v>12</v>
      </c>
      <c r="I377" s="1">
        <v>23124.86</v>
      </c>
      <c r="J377" s="1">
        <v>1</v>
      </c>
      <c r="K377" s="132" t="s">
        <v>5</v>
      </c>
    </row>
    <row r="378" spans="1:11" hidden="1" x14ac:dyDescent="0.25">
      <c r="B378" s="1">
        <v>377</v>
      </c>
      <c r="C378" s="133">
        <v>700000717</v>
      </c>
      <c r="D378" s="1" t="s">
        <v>251</v>
      </c>
      <c r="E378" s="1" t="s">
        <v>251</v>
      </c>
      <c r="F378" s="1" t="s">
        <v>493</v>
      </c>
      <c r="G378" s="130" t="s">
        <v>10</v>
      </c>
      <c r="H378" s="1" t="s">
        <v>12</v>
      </c>
      <c r="I378" s="1">
        <v>23124.86</v>
      </c>
      <c r="J378" s="1">
        <v>1</v>
      </c>
      <c r="K378" s="132" t="s">
        <v>5</v>
      </c>
    </row>
    <row r="379" spans="1:11" x14ac:dyDescent="0.25">
      <c r="A379" s="1">
        <v>37</v>
      </c>
      <c r="B379" s="1">
        <v>378</v>
      </c>
      <c r="C379" s="133">
        <v>700000817</v>
      </c>
      <c r="D379" s="1" t="s">
        <v>251</v>
      </c>
      <c r="E379" s="1" t="s">
        <v>251</v>
      </c>
      <c r="F379" s="1" t="s">
        <v>494</v>
      </c>
      <c r="G379" s="130" t="s">
        <v>10</v>
      </c>
      <c r="H379" s="1" t="s">
        <v>12</v>
      </c>
      <c r="I379" s="1">
        <v>23124.86</v>
      </c>
      <c r="J379" s="1">
        <v>1</v>
      </c>
      <c r="K379" s="132" t="s">
        <v>5</v>
      </c>
    </row>
    <row r="380" spans="1:11" x14ac:dyDescent="0.25">
      <c r="I380" s="9">
        <f>SUBTOTAL(9,I2:I379)</f>
        <v>3789299.1600000006</v>
      </c>
    </row>
    <row r="382" spans="1:11" x14ac:dyDescent="0.25">
      <c r="C382" s="138" t="s">
        <v>338</v>
      </c>
      <c r="E382" s="1" t="s">
        <v>338</v>
      </c>
    </row>
    <row r="383" spans="1:11" x14ac:dyDescent="0.25">
      <c r="C383" s="129" t="s">
        <v>402</v>
      </c>
      <c r="E383" s="1" t="s">
        <v>402</v>
      </c>
    </row>
    <row r="384" spans="1:11" x14ac:dyDescent="0.25">
      <c r="C384" s="138" t="s">
        <v>451</v>
      </c>
      <c r="E384" s="1" t="s">
        <v>451</v>
      </c>
    </row>
    <row r="385" spans="3:5" x14ac:dyDescent="0.25">
      <c r="C385" s="138" t="s">
        <v>451</v>
      </c>
      <c r="E385" s="1" t="s">
        <v>451</v>
      </c>
    </row>
  </sheetData>
  <autoFilter ref="B1:K379">
    <filterColumn colId="0">
      <filters>
        <filter val="101"/>
        <filter val="108"/>
        <filter val="119"/>
        <filter val="12"/>
        <filter val="123"/>
        <filter val="13"/>
        <filter val="130"/>
        <filter val="134"/>
        <filter val="136"/>
        <filter val="15"/>
        <filter val="16"/>
        <filter val="163"/>
        <filter val="169"/>
        <filter val="179"/>
        <filter val="180"/>
        <filter val="181"/>
        <filter val="184"/>
        <filter val="191"/>
        <filter val="219"/>
        <filter val="22"/>
        <filter val="228"/>
        <filter val="233"/>
        <filter val="238"/>
        <filter val="247"/>
        <filter val="278"/>
        <filter val="28"/>
        <filter val="343"/>
        <filter val="352"/>
        <filter val="364"/>
        <filter val="378"/>
        <filter val="5"/>
        <filter val="74"/>
        <filter val="76"/>
        <filter val="79"/>
        <filter val="8"/>
        <filter val="86"/>
        <filter val="97"/>
      </filters>
    </filterColumn>
  </autoFilter>
  <conditionalFormatting sqref="C2:C381 C386:C1048576">
    <cfRule type="duplicateValues" dxfId="9" priority="8"/>
  </conditionalFormatting>
  <conditionalFormatting sqref="C1:K1">
    <cfRule type="duplicateValues" dxfId="8" priority="4"/>
  </conditionalFormatting>
  <conditionalFormatting sqref="B1">
    <cfRule type="duplicateValues" dxfId="7" priority="3"/>
  </conditionalFormatting>
  <conditionalFormatting sqref="A1">
    <cfRule type="duplicateValues" dxfId="6" priority="2"/>
  </conditionalFormatting>
  <conditionalFormatting sqref="C382:C385">
    <cfRule type="duplicateValues" dxfId="5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81"/>
  <sheetViews>
    <sheetView tabSelected="1" workbookViewId="0">
      <pane ySplit="2" topLeftCell="A132" activePane="bottomLeft" state="frozen"/>
      <selection pane="bottomLeft" activeCell="O240" sqref="O240"/>
    </sheetView>
  </sheetViews>
  <sheetFormatPr baseColWidth="10" defaultColWidth="11.44140625" defaultRowHeight="12" x14ac:dyDescent="0.25"/>
  <cols>
    <col min="1" max="1" width="8.6640625" style="1" bestFit="1" customWidth="1"/>
    <col min="2" max="2" width="11.44140625" style="1" customWidth="1"/>
    <col min="3" max="3" width="10.21875" style="1" customWidth="1"/>
    <col min="4" max="4" width="15.33203125" style="1" customWidth="1"/>
    <col min="5" max="5" width="19" style="1" bestFit="1" customWidth="1"/>
    <col min="6" max="6" width="41" style="1" customWidth="1"/>
    <col min="7" max="7" width="34.88671875" style="1" hidden="1" customWidth="1"/>
    <col min="8" max="8" width="44.6640625" style="134" customWidth="1"/>
    <col min="9" max="9" width="13.44140625" style="1" hidden="1" customWidth="1"/>
    <col min="10" max="10" width="11.44140625" style="1" hidden="1" customWidth="1"/>
    <col min="11" max="11" width="16.5546875" style="1" hidden="1" customWidth="1"/>
    <col min="12" max="13" width="0" style="1" hidden="1" customWidth="1"/>
    <col min="14" max="16384" width="11.44140625" style="1"/>
  </cols>
  <sheetData>
    <row r="1" spans="1:12" ht="21" x14ac:dyDescent="0.25">
      <c r="A1" s="196" t="s">
        <v>502</v>
      </c>
      <c r="B1" s="197"/>
      <c r="C1" s="197"/>
      <c r="D1" s="197"/>
      <c r="E1" s="197"/>
      <c r="F1" s="197"/>
      <c r="G1" s="194"/>
      <c r="H1" s="198"/>
    </row>
    <row r="2" spans="1:12" ht="38.4" customHeight="1" x14ac:dyDescent="0.25">
      <c r="A2" s="137" t="s">
        <v>495</v>
      </c>
      <c r="B2" s="137" t="s">
        <v>496</v>
      </c>
      <c r="C2" s="137" t="s">
        <v>52</v>
      </c>
      <c r="D2" s="137" t="s">
        <v>53</v>
      </c>
      <c r="E2" s="137" t="s">
        <v>54</v>
      </c>
      <c r="F2" s="137" t="s">
        <v>55</v>
      </c>
      <c r="G2" s="137" t="s">
        <v>56</v>
      </c>
      <c r="H2" s="137" t="s">
        <v>57</v>
      </c>
      <c r="I2" s="137" t="s">
        <v>58</v>
      </c>
      <c r="J2" s="137" t="s">
        <v>59</v>
      </c>
      <c r="K2" s="137" t="s">
        <v>60</v>
      </c>
    </row>
    <row r="3" spans="1:12" hidden="1" x14ac:dyDescent="0.25">
      <c r="B3" s="1">
        <v>1</v>
      </c>
      <c r="C3" s="129">
        <v>100000117</v>
      </c>
      <c r="D3" s="130" t="s">
        <v>61</v>
      </c>
      <c r="E3" s="130" t="s">
        <v>62</v>
      </c>
      <c r="F3" s="130" t="s">
        <v>63</v>
      </c>
      <c r="G3" s="130" t="s">
        <v>10</v>
      </c>
      <c r="H3" s="130" t="s">
        <v>0</v>
      </c>
      <c r="I3" s="131">
        <v>30387.58</v>
      </c>
      <c r="J3" s="130">
        <v>34</v>
      </c>
      <c r="K3" s="132" t="s">
        <v>5</v>
      </c>
    </row>
    <row r="4" spans="1:12" hidden="1" x14ac:dyDescent="0.25">
      <c r="B4" s="1">
        <v>2</v>
      </c>
      <c r="C4" s="129">
        <v>100000217</v>
      </c>
      <c r="D4" s="130" t="s">
        <v>61</v>
      </c>
      <c r="E4" s="130" t="s">
        <v>62</v>
      </c>
      <c r="F4" s="130" t="s">
        <v>63</v>
      </c>
      <c r="G4" s="130" t="s">
        <v>10</v>
      </c>
      <c r="H4" s="130" t="s">
        <v>0</v>
      </c>
      <c r="I4" s="131">
        <v>198256.15</v>
      </c>
      <c r="J4" s="130">
        <v>63</v>
      </c>
      <c r="K4" s="132" t="s">
        <v>5</v>
      </c>
    </row>
    <row r="5" spans="1:12" hidden="1" x14ac:dyDescent="0.25">
      <c r="B5" s="1">
        <v>3</v>
      </c>
      <c r="C5" s="129">
        <v>100002517</v>
      </c>
      <c r="D5" s="130" t="s">
        <v>61</v>
      </c>
      <c r="E5" s="130" t="s">
        <v>62</v>
      </c>
      <c r="F5" s="130" t="s">
        <v>63</v>
      </c>
      <c r="G5" s="130" t="s">
        <v>10</v>
      </c>
      <c r="H5" s="130" t="s">
        <v>0</v>
      </c>
      <c r="I5" s="131">
        <v>70412</v>
      </c>
      <c r="J5" s="130">
        <v>1</v>
      </c>
      <c r="K5" s="132" t="s">
        <v>5</v>
      </c>
    </row>
    <row r="6" spans="1:12" hidden="1" x14ac:dyDescent="0.25">
      <c r="B6" s="1">
        <v>4</v>
      </c>
      <c r="C6" s="129">
        <v>100002816</v>
      </c>
      <c r="D6" s="130" t="s">
        <v>61</v>
      </c>
      <c r="E6" s="130" t="s">
        <v>62</v>
      </c>
      <c r="F6" s="130" t="s">
        <v>64</v>
      </c>
      <c r="G6" s="130" t="s">
        <v>10</v>
      </c>
      <c r="H6" s="130" t="s">
        <v>6</v>
      </c>
      <c r="I6" s="131">
        <v>21251.59</v>
      </c>
      <c r="J6" s="130">
        <v>1</v>
      </c>
      <c r="K6" s="132" t="s">
        <v>5</v>
      </c>
    </row>
    <row r="7" spans="1:12" x14ac:dyDescent="0.25">
      <c r="A7" s="139">
        <v>1</v>
      </c>
      <c r="B7" s="139">
        <v>5</v>
      </c>
      <c r="C7" s="140">
        <v>100009017</v>
      </c>
      <c r="D7" s="141" t="s">
        <v>61</v>
      </c>
      <c r="E7" s="141" t="s">
        <v>62</v>
      </c>
      <c r="F7" s="141" t="s">
        <v>63</v>
      </c>
      <c r="G7" s="130" t="s">
        <v>10</v>
      </c>
      <c r="H7" s="142" t="s">
        <v>0</v>
      </c>
      <c r="I7" s="131">
        <v>24500</v>
      </c>
      <c r="J7" s="130">
        <v>1</v>
      </c>
      <c r="K7" s="132" t="s">
        <v>5</v>
      </c>
      <c r="L7" s="135"/>
    </row>
    <row r="8" spans="1:12" hidden="1" x14ac:dyDescent="0.25">
      <c r="B8" s="1">
        <v>6</v>
      </c>
      <c r="C8" s="129">
        <v>100017417</v>
      </c>
      <c r="D8" s="130" t="s">
        <v>61</v>
      </c>
      <c r="E8" s="130" t="s">
        <v>62</v>
      </c>
      <c r="F8" s="130" t="s">
        <v>65</v>
      </c>
      <c r="G8" s="130" t="s">
        <v>10</v>
      </c>
      <c r="H8" s="130" t="s">
        <v>0</v>
      </c>
      <c r="I8" s="131">
        <v>300000</v>
      </c>
      <c r="J8" s="130">
        <v>1</v>
      </c>
      <c r="K8" s="132" t="s">
        <v>5</v>
      </c>
    </row>
    <row r="9" spans="1:12" hidden="1" x14ac:dyDescent="0.25">
      <c r="B9" s="1">
        <v>7</v>
      </c>
      <c r="C9" s="129">
        <v>101000717</v>
      </c>
      <c r="D9" s="130" t="s">
        <v>61</v>
      </c>
      <c r="E9" s="130" t="s">
        <v>66</v>
      </c>
      <c r="F9" s="130" t="s">
        <v>67</v>
      </c>
      <c r="G9" s="130" t="s">
        <v>10</v>
      </c>
      <c r="H9" s="130" t="s">
        <v>0</v>
      </c>
      <c r="I9" s="131">
        <v>220000</v>
      </c>
      <c r="J9" s="130">
        <v>1</v>
      </c>
      <c r="K9" s="132" t="s">
        <v>5</v>
      </c>
    </row>
    <row r="10" spans="1:12" ht="32.4" customHeight="1" x14ac:dyDescent="0.25">
      <c r="A10" s="139">
        <v>2</v>
      </c>
      <c r="B10" s="139">
        <v>8</v>
      </c>
      <c r="C10" s="140">
        <v>101003017</v>
      </c>
      <c r="D10" s="141" t="s">
        <v>61</v>
      </c>
      <c r="E10" s="141" t="s">
        <v>66</v>
      </c>
      <c r="F10" s="141" t="s">
        <v>68</v>
      </c>
      <c r="G10" s="130" t="s">
        <v>10</v>
      </c>
      <c r="H10" s="142" t="s">
        <v>23</v>
      </c>
      <c r="I10" s="131">
        <v>21000</v>
      </c>
      <c r="J10" s="130">
        <v>2</v>
      </c>
      <c r="K10" s="132" t="s">
        <v>5</v>
      </c>
      <c r="L10" s="135"/>
    </row>
    <row r="11" spans="1:12" hidden="1" x14ac:dyDescent="0.25">
      <c r="B11" s="1">
        <v>9</v>
      </c>
      <c r="C11" s="129">
        <v>104011517</v>
      </c>
      <c r="D11" s="130" t="s">
        <v>61</v>
      </c>
      <c r="E11" s="130" t="s">
        <v>69</v>
      </c>
      <c r="F11" s="130" t="s">
        <v>70</v>
      </c>
      <c r="G11" s="130" t="s">
        <v>10</v>
      </c>
      <c r="H11" s="130" t="s">
        <v>22</v>
      </c>
      <c r="I11" s="131">
        <v>93960</v>
      </c>
      <c r="J11" s="130">
        <v>3</v>
      </c>
      <c r="K11" s="132" t="s">
        <v>5</v>
      </c>
    </row>
    <row r="12" spans="1:12" hidden="1" x14ac:dyDescent="0.25">
      <c r="B12" s="1">
        <v>10</v>
      </c>
      <c r="C12" s="129">
        <v>104011617</v>
      </c>
      <c r="D12" s="130" t="s">
        <v>61</v>
      </c>
      <c r="E12" s="130" t="s">
        <v>69</v>
      </c>
      <c r="F12" s="130" t="s">
        <v>71</v>
      </c>
      <c r="G12" s="130" t="s">
        <v>10</v>
      </c>
      <c r="H12" s="130" t="s">
        <v>22</v>
      </c>
      <c r="I12" s="131">
        <v>93960</v>
      </c>
      <c r="J12" s="130">
        <v>3</v>
      </c>
      <c r="K12" s="132" t="s">
        <v>5</v>
      </c>
    </row>
    <row r="13" spans="1:12" hidden="1" x14ac:dyDescent="0.25">
      <c r="B13" s="1">
        <v>11</v>
      </c>
      <c r="C13" s="129">
        <v>105009617</v>
      </c>
      <c r="D13" s="130" t="s">
        <v>61</v>
      </c>
      <c r="E13" s="130" t="s">
        <v>72</v>
      </c>
      <c r="F13" s="130" t="s">
        <v>73</v>
      </c>
      <c r="G13" s="130" t="s">
        <v>10</v>
      </c>
      <c r="H13" s="130" t="s">
        <v>0</v>
      </c>
      <c r="I13" s="131">
        <v>24700</v>
      </c>
      <c r="J13" s="130">
        <v>2</v>
      </c>
      <c r="K13" s="132" t="s">
        <v>5</v>
      </c>
    </row>
    <row r="14" spans="1:12" x14ac:dyDescent="0.25">
      <c r="A14" s="139">
        <v>3</v>
      </c>
      <c r="B14" s="139">
        <v>12</v>
      </c>
      <c r="C14" s="140">
        <v>105010117</v>
      </c>
      <c r="D14" s="141" t="s">
        <v>61</v>
      </c>
      <c r="E14" s="141" t="s">
        <v>72</v>
      </c>
      <c r="F14" s="141" t="s">
        <v>74</v>
      </c>
      <c r="G14" s="130" t="s">
        <v>10</v>
      </c>
      <c r="H14" s="141" t="s">
        <v>22</v>
      </c>
      <c r="I14" s="131">
        <v>75000</v>
      </c>
      <c r="J14" s="130">
        <v>12</v>
      </c>
      <c r="K14" s="132" t="s">
        <v>5</v>
      </c>
      <c r="L14" s="135"/>
    </row>
    <row r="15" spans="1:12" ht="24" x14ac:dyDescent="0.25">
      <c r="A15" s="139">
        <v>4</v>
      </c>
      <c r="B15" s="139">
        <v>13</v>
      </c>
      <c r="C15" s="140">
        <v>106000617</v>
      </c>
      <c r="D15" s="141" t="s">
        <v>61</v>
      </c>
      <c r="E15" s="141" t="s">
        <v>75</v>
      </c>
      <c r="F15" s="142" t="s">
        <v>76</v>
      </c>
      <c r="G15" s="130" t="s">
        <v>10</v>
      </c>
      <c r="H15" s="141" t="s">
        <v>24</v>
      </c>
      <c r="I15" s="131">
        <v>30000</v>
      </c>
      <c r="J15" s="130">
        <v>3</v>
      </c>
      <c r="K15" s="132" t="s">
        <v>5</v>
      </c>
      <c r="L15" s="135"/>
    </row>
    <row r="16" spans="1:12" hidden="1" x14ac:dyDescent="0.25">
      <c r="B16" s="1">
        <v>14</v>
      </c>
      <c r="C16" s="129">
        <v>106001217</v>
      </c>
      <c r="D16" s="130" t="s">
        <v>61</v>
      </c>
      <c r="E16" s="130" t="s">
        <v>75</v>
      </c>
      <c r="F16" s="130" t="s">
        <v>77</v>
      </c>
      <c r="G16" s="130" t="s">
        <v>10</v>
      </c>
      <c r="H16" s="130" t="s">
        <v>7</v>
      </c>
      <c r="I16" s="131">
        <v>138110.85999999999</v>
      </c>
      <c r="J16" s="130">
        <v>2</v>
      </c>
      <c r="K16" s="132" t="s">
        <v>5</v>
      </c>
    </row>
    <row r="17" spans="1:12" ht="24" x14ac:dyDescent="0.25">
      <c r="A17" s="139">
        <v>5</v>
      </c>
      <c r="B17" s="139">
        <v>15</v>
      </c>
      <c r="C17" s="140">
        <v>106011017</v>
      </c>
      <c r="D17" s="141" t="s">
        <v>61</v>
      </c>
      <c r="E17" s="141" t="s">
        <v>75</v>
      </c>
      <c r="F17" s="142" t="s">
        <v>76</v>
      </c>
      <c r="G17" s="130" t="s">
        <v>10</v>
      </c>
      <c r="H17" s="141" t="s">
        <v>22</v>
      </c>
      <c r="I17" s="131">
        <v>222759.9</v>
      </c>
      <c r="J17" s="130">
        <v>3</v>
      </c>
      <c r="K17" s="132" t="s">
        <v>5</v>
      </c>
      <c r="L17" s="135"/>
    </row>
    <row r="18" spans="1:12" ht="24" x14ac:dyDescent="0.25">
      <c r="A18" s="139">
        <v>6</v>
      </c>
      <c r="B18" s="139">
        <v>16</v>
      </c>
      <c r="C18" s="140">
        <v>106016817</v>
      </c>
      <c r="D18" s="141" t="s">
        <v>497</v>
      </c>
      <c r="E18" s="141" t="s">
        <v>75</v>
      </c>
      <c r="F18" s="142" t="s">
        <v>76</v>
      </c>
      <c r="G18" s="130" t="s">
        <v>10</v>
      </c>
      <c r="H18" s="141" t="s">
        <v>0</v>
      </c>
      <c r="I18" s="131">
        <v>39904</v>
      </c>
      <c r="J18" s="130">
        <v>200</v>
      </c>
      <c r="K18" s="132" t="s">
        <v>5</v>
      </c>
    </row>
    <row r="19" spans="1:12" hidden="1" x14ac:dyDescent="0.25">
      <c r="B19" s="1">
        <v>17</v>
      </c>
      <c r="C19" s="129">
        <v>109002617</v>
      </c>
      <c r="D19" s="130" t="s">
        <v>61</v>
      </c>
      <c r="E19" s="130" t="s">
        <v>62</v>
      </c>
      <c r="F19" s="130" t="s">
        <v>78</v>
      </c>
      <c r="G19" s="130" t="s">
        <v>10</v>
      </c>
      <c r="H19" s="130" t="s">
        <v>7</v>
      </c>
      <c r="I19" s="131">
        <v>113680</v>
      </c>
      <c r="J19" s="130">
        <v>3</v>
      </c>
      <c r="K19" s="132" t="s">
        <v>5</v>
      </c>
    </row>
    <row r="20" spans="1:12" hidden="1" x14ac:dyDescent="0.25">
      <c r="B20" s="1">
        <v>18</v>
      </c>
      <c r="C20" s="129">
        <v>109003417</v>
      </c>
      <c r="D20" s="130" t="s">
        <v>61</v>
      </c>
      <c r="E20" s="130" t="s">
        <v>62</v>
      </c>
      <c r="F20" s="130" t="s">
        <v>78</v>
      </c>
      <c r="G20" s="130" t="s">
        <v>10</v>
      </c>
      <c r="H20" s="130" t="s">
        <v>23</v>
      </c>
      <c r="I20" s="131">
        <v>59500</v>
      </c>
      <c r="J20" s="130">
        <v>3</v>
      </c>
      <c r="K20" s="132" t="s">
        <v>5</v>
      </c>
    </row>
    <row r="21" spans="1:12" hidden="1" x14ac:dyDescent="0.25">
      <c r="B21" s="1">
        <v>19</v>
      </c>
      <c r="C21" s="129">
        <v>109006517</v>
      </c>
      <c r="D21" s="130" t="s">
        <v>61</v>
      </c>
      <c r="E21" s="130" t="s">
        <v>62</v>
      </c>
      <c r="F21" s="130" t="s">
        <v>79</v>
      </c>
      <c r="G21" s="130" t="s">
        <v>10</v>
      </c>
      <c r="H21" s="130" t="s">
        <v>23</v>
      </c>
      <c r="I21" s="131">
        <v>29750</v>
      </c>
      <c r="J21" s="130">
        <v>3</v>
      </c>
      <c r="K21" s="132" t="s">
        <v>5</v>
      </c>
    </row>
    <row r="22" spans="1:12" hidden="1" x14ac:dyDescent="0.25">
      <c r="B22" s="1">
        <v>20</v>
      </c>
      <c r="C22" s="129">
        <v>109013317</v>
      </c>
      <c r="D22" s="130" t="s">
        <v>61</v>
      </c>
      <c r="E22" s="130" t="s">
        <v>62</v>
      </c>
      <c r="F22" s="130" t="s">
        <v>80</v>
      </c>
      <c r="G22" s="130" t="s">
        <v>10</v>
      </c>
      <c r="H22" s="130" t="s">
        <v>22</v>
      </c>
      <c r="I22" s="131">
        <v>93960</v>
      </c>
      <c r="J22" s="130">
        <v>3</v>
      </c>
      <c r="K22" s="132" t="s">
        <v>5</v>
      </c>
      <c r="L22" s="135"/>
    </row>
    <row r="23" spans="1:12" hidden="1" x14ac:dyDescent="0.25">
      <c r="B23" s="1">
        <v>21</v>
      </c>
      <c r="C23" s="129">
        <v>115011117</v>
      </c>
      <c r="D23" s="130" t="s">
        <v>61</v>
      </c>
      <c r="E23" s="130" t="s">
        <v>81</v>
      </c>
      <c r="F23" s="130" t="s">
        <v>82</v>
      </c>
      <c r="G23" s="130" t="s">
        <v>10</v>
      </c>
      <c r="H23" s="130" t="s">
        <v>23</v>
      </c>
      <c r="I23" s="131">
        <v>20000</v>
      </c>
      <c r="J23" s="130">
        <v>3</v>
      </c>
      <c r="K23" s="132" t="s">
        <v>5</v>
      </c>
    </row>
    <row r="24" spans="1:12" ht="24" x14ac:dyDescent="0.25">
      <c r="A24" s="139">
        <v>7</v>
      </c>
      <c r="B24" s="139">
        <v>22</v>
      </c>
      <c r="C24" s="140">
        <v>115015617</v>
      </c>
      <c r="D24" s="141" t="s">
        <v>61</v>
      </c>
      <c r="E24" s="141" t="s">
        <v>81</v>
      </c>
      <c r="F24" s="142" t="s">
        <v>83</v>
      </c>
      <c r="G24" s="130" t="s">
        <v>10</v>
      </c>
      <c r="H24" s="141" t="s">
        <v>0</v>
      </c>
      <c r="I24" s="131">
        <v>199999.2</v>
      </c>
      <c r="J24" s="130">
        <v>100</v>
      </c>
      <c r="K24" s="132" t="s">
        <v>5</v>
      </c>
      <c r="L24" s="136"/>
    </row>
    <row r="25" spans="1:12" hidden="1" x14ac:dyDescent="0.25">
      <c r="B25" s="1">
        <v>23</v>
      </c>
      <c r="C25" s="129">
        <v>116000317</v>
      </c>
      <c r="D25" s="130" t="s">
        <v>61</v>
      </c>
      <c r="E25" s="130" t="s">
        <v>84</v>
      </c>
      <c r="F25" s="130" t="s">
        <v>85</v>
      </c>
      <c r="G25" s="130" t="s">
        <v>10</v>
      </c>
      <c r="H25" s="130" t="s">
        <v>7</v>
      </c>
      <c r="I25" s="131">
        <v>182700</v>
      </c>
      <c r="J25" s="130">
        <v>18</v>
      </c>
      <c r="K25" s="132" t="s">
        <v>5</v>
      </c>
    </row>
    <row r="26" spans="1:12" hidden="1" x14ac:dyDescent="0.25">
      <c r="B26" s="1">
        <v>24</v>
      </c>
      <c r="C26" s="129">
        <v>116000417</v>
      </c>
      <c r="D26" s="130" t="s">
        <v>61</v>
      </c>
      <c r="E26" s="130" t="s">
        <v>84</v>
      </c>
      <c r="F26" s="130" t="s">
        <v>86</v>
      </c>
      <c r="G26" s="130" t="s">
        <v>10</v>
      </c>
      <c r="H26" s="130" t="s">
        <v>24</v>
      </c>
      <c r="I26" s="131">
        <v>5360</v>
      </c>
      <c r="J26" s="130">
        <v>3</v>
      </c>
      <c r="K26" s="132" t="s">
        <v>5</v>
      </c>
    </row>
    <row r="27" spans="1:12" hidden="1" x14ac:dyDescent="0.25">
      <c r="B27" s="1">
        <v>25</v>
      </c>
      <c r="C27" s="129">
        <v>118000917</v>
      </c>
      <c r="D27" s="130" t="s">
        <v>61</v>
      </c>
      <c r="E27" s="130" t="s">
        <v>87</v>
      </c>
      <c r="F27" s="130" t="s">
        <v>88</v>
      </c>
      <c r="G27" s="130" t="s">
        <v>10</v>
      </c>
      <c r="H27" s="130" t="s">
        <v>23</v>
      </c>
      <c r="I27" s="131">
        <v>60000</v>
      </c>
      <c r="J27" s="130">
        <v>8</v>
      </c>
      <c r="K27" s="132" t="s">
        <v>5</v>
      </c>
    </row>
    <row r="28" spans="1:12" hidden="1" x14ac:dyDescent="0.25">
      <c r="B28" s="1">
        <v>26</v>
      </c>
      <c r="C28" s="129">
        <v>118003416</v>
      </c>
      <c r="D28" s="130" t="s">
        <v>61</v>
      </c>
      <c r="E28" s="130" t="s">
        <v>87</v>
      </c>
      <c r="F28" s="130" t="s">
        <v>89</v>
      </c>
      <c r="G28" s="130" t="s">
        <v>10</v>
      </c>
      <c r="H28" s="130" t="s">
        <v>7</v>
      </c>
      <c r="I28" s="131">
        <v>150000</v>
      </c>
      <c r="J28" s="130">
        <v>1</v>
      </c>
      <c r="K28" s="132" t="s">
        <v>5</v>
      </c>
    </row>
    <row r="29" spans="1:12" hidden="1" x14ac:dyDescent="0.25">
      <c r="B29" s="1">
        <v>27</v>
      </c>
      <c r="C29" s="129">
        <v>118004217</v>
      </c>
      <c r="D29" s="130" t="s">
        <v>61</v>
      </c>
      <c r="E29" s="130" t="s">
        <v>87</v>
      </c>
      <c r="F29" s="130" t="s">
        <v>90</v>
      </c>
      <c r="G29" s="130" t="s">
        <v>10</v>
      </c>
      <c r="H29" s="130" t="s">
        <v>24</v>
      </c>
      <c r="I29" s="131">
        <v>30000</v>
      </c>
      <c r="J29" s="130">
        <v>3</v>
      </c>
      <c r="K29" s="132" t="s">
        <v>5</v>
      </c>
    </row>
    <row r="30" spans="1:12" ht="36" x14ac:dyDescent="0.25">
      <c r="A30" s="139">
        <v>8</v>
      </c>
      <c r="B30" s="139">
        <v>28</v>
      </c>
      <c r="C30" s="140">
        <v>118005516</v>
      </c>
      <c r="D30" s="141" t="s">
        <v>61</v>
      </c>
      <c r="E30" s="141" t="s">
        <v>87</v>
      </c>
      <c r="F30" s="142" t="s">
        <v>91</v>
      </c>
      <c r="G30" s="130" t="s">
        <v>10</v>
      </c>
      <c r="H30" s="141" t="s">
        <v>24</v>
      </c>
      <c r="I30" s="131">
        <v>10000</v>
      </c>
      <c r="J30" s="130">
        <v>3</v>
      </c>
      <c r="K30" s="132" t="s">
        <v>5</v>
      </c>
      <c r="L30" s="135"/>
    </row>
    <row r="31" spans="1:12" hidden="1" x14ac:dyDescent="0.25">
      <c r="B31" s="1">
        <v>29</v>
      </c>
      <c r="C31" s="129">
        <v>118007616</v>
      </c>
      <c r="D31" s="130" t="s">
        <v>61</v>
      </c>
      <c r="E31" s="130" t="s">
        <v>87</v>
      </c>
      <c r="F31" s="130" t="s">
        <v>92</v>
      </c>
      <c r="G31" s="130" t="s">
        <v>10</v>
      </c>
      <c r="H31" s="130" t="s">
        <v>24</v>
      </c>
      <c r="I31" s="131">
        <v>4000</v>
      </c>
      <c r="J31" s="130">
        <v>3</v>
      </c>
      <c r="K31" s="132" t="s">
        <v>5</v>
      </c>
    </row>
    <row r="32" spans="1:12" hidden="1" x14ac:dyDescent="0.25">
      <c r="B32" s="1">
        <v>30</v>
      </c>
      <c r="C32" s="129">
        <v>118011417</v>
      </c>
      <c r="D32" s="130" t="s">
        <v>61</v>
      </c>
      <c r="E32" s="130" t="s">
        <v>87</v>
      </c>
      <c r="F32" s="130" t="s">
        <v>93</v>
      </c>
      <c r="G32" s="130" t="s">
        <v>10</v>
      </c>
      <c r="H32" s="130" t="s">
        <v>22</v>
      </c>
      <c r="I32" s="131">
        <v>147990</v>
      </c>
      <c r="J32" s="130">
        <v>3</v>
      </c>
      <c r="K32" s="132" t="s">
        <v>5</v>
      </c>
    </row>
    <row r="33" spans="2:12" hidden="1" x14ac:dyDescent="0.25">
      <c r="B33" s="1">
        <v>31</v>
      </c>
      <c r="C33" s="129">
        <v>119001117</v>
      </c>
      <c r="D33" s="130" t="s">
        <v>61</v>
      </c>
      <c r="E33" s="130" t="s">
        <v>94</v>
      </c>
      <c r="F33" s="130" t="s">
        <v>95</v>
      </c>
      <c r="G33" s="130" t="s">
        <v>10</v>
      </c>
      <c r="H33" s="130" t="s">
        <v>24</v>
      </c>
      <c r="I33" s="131">
        <v>10000</v>
      </c>
      <c r="J33" s="130">
        <v>3</v>
      </c>
      <c r="K33" s="132" t="s">
        <v>5</v>
      </c>
    </row>
    <row r="34" spans="2:12" hidden="1" x14ac:dyDescent="0.25">
      <c r="B34" s="1">
        <v>32</v>
      </c>
      <c r="C34" s="129">
        <v>119001317</v>
      </c>
      <c r="D34" s="130" t="s">
        <v>61</v>
      </c>
      <c r="E34" s="130" t="s">
        <v>94</v>
      </c>
      <c r="F34" s="130" t="s">
        <v>96</v>
      </c>
      <c r="G34" s="130" t="s">
        <v>10</v>
      </c>
      <c r="H34" s="130" t="s">
        <v>24</v>
      </c>
      <c r="I34" s="131">
        <v>30000</v>
      </c>
      <c r="J34" s="130">
        <v>3</v>
      </c>
      <c r="K34" s="132" t="s">
        <v>5</v>
      </c>
    </row>
    <row r="35" spans="2:12" hidden="1" x14ac:dyDescent="0.25">
      <c r="B35" s="1">
        <v>33</v>
      </c>
      <c r="C35" s="129">
        <v>119001417</v>
      </c>
      <c r="D35" s="130" t="s">
        <v>61</v>
      </c>
      <c r="E35" s="130" t="s">
        <v>94</v>
      </c>
      <c r="F35" s="130" t="s">
        <v>97</v>
      </c>
      <c r="G35" s="130" t="s">
        <v>10</v>
      </c>
      <c r="H35" s="130" t="s">
        <v>24</v>
      </c>
      <c r="I35" s="131">
        <v>2156</v>
      </c>
      <c r="J35" s="130">
        <v>1</v>
      </c>
      <c r="K35" s="132" t="s">
        <v>5</v>
      </c>
    </row>
    <row r="36" spans="2:12" hidden="1" x14ac:dyDescent="0.25">
      <c r="B36" s="1">
        <v>34</v>
      </c>
      <c r="C36" s="129">
        <v>119001517</v>
      </c>
      <c r="D36" s="130" t="s">
        <v>61</v>
      </c>
      <c r="E36" s="130" t="s">
        <v>94</v>
      </c>
      <c r="F36" s="130" t="s">
        <v>98</v>
      </c>
      <c r="G36" s="130" t="s">
        <v>10</v>
      </c>
      <c r="H36" s="130" t="s">
        <v>24</v>
      </c>
      <c r="I36" s="131">
        <v>1832.6</v>
      </c>
      <c r="J36" s="130">
        <v>1</v>
      </c>
      <c r="K36" s="132" t="s">
        <v>5</v>
      </c>
    </row>
    <row r="37" spans="2:12" hidden="1" x14ac:dyDescent="0.25">
      <c r="B37" s="1">
        <v>35</v>
      </c>
      <c r="C37" s="129">
        <v>119001717</v>
      </c>
      <c r="D37" s="130" t="s">
        <v>61</v>
      </c>
      <c r="E37" s="130" t="s">
        <v>94</v>
      </c>
      <c r="F37" s="130" t="s">
        <v>99</v>
      </c>
      <c r="G37" s="130" t="s">
        <v>10</v>
      </c>
      <c r="H37" s="130" t="s">
        <v>24</v>
      </c>
      <c r="I37" s="131">
        <v>1346</v>
      </c>
      <c r="J37" s="130">
        <v>1</v>
      </c>
      <c r="K37" s="132" t="s">
        <v>5</v>
      </c>
    </row>
    <row r="38" spans="2:12" hidden="1" x14ac:dyDescent="0.25">
      <c r="B38" s="1">
        <v>36</v>
      </c>
      <c r="C38" s="129">
        <v>119001817</v>
      </c>
      <c r="D38" s="130" t="s">
        <v>61</v>
      </c>
      <c r="E38" s="130" t="s">
        <v>94</v>
      </c>
      <c r="F38" s="130" t="s">
        <v>100</v>
      </c>
      <c r="G38" s="130" t="s">
        <v>10</v>
      </c>
      <c r="H38" s="130" t="s">
        <v>24</v>
      </c>
      <c r="I38" s="131">
        <v>1346</v>
      </c>
      <c r="J38" s="130">
        <v>1</v>
      </c>
      <c r="K38" s="132" t="s">
        <v>5</v>
      </c>
    </row>
    <row r="39" spans="2:12" hidden="1" x14ac:dyDescent="0.25">
      <c r="B39" s="1">
        <v>37</v>
      </c>
      <c r="C39" s="129">
        <v>119002217</v>
      </c>
      <c r="D39" s="130" t="s">
        <v>61</v>
      </c>
      <c r="E39" s="130" t="s">
        <v>94</v>
      </c>
      <c r="F39" s="130" t="s">
        <v>101</v>
      </c>
      <c r="G39" s="130" t="s">
        <v>10</v>
      </c>
      <c r="H39" s="130" t="s">
        <v>24</v>
      </c>
      <c r="I39" s="131">
        <v>2557.4</v>
      </c>
      <c r="J39" s="130">
        <v>1</v>
      </c>
      <c r="K39" s="132" t="s">
        <v>5</v>
      </c>
    </row>
    <row r="40" spans="2:12" hidden="1" x14ac:dyDescent="0.25">
      <c r="B40" s="1">
        <v>38</v>
      </c>
      <c r="C40" s="129">
        <v>119002417</v>
      </c>
      <c r="D40" s="130" t="s">
        <v>61</v>
      </c>
      <c r="E40" s="130" t="s">
        <v>94</v>
      </c>
      <c r="F40" s="130" t="s">
        <v>102</v>
      </c>
      <c r="G40" s="130" t="s">
        <v>10</v>
      </c>
      <c r="H40" s="130" t="s">
        <v>24</v>
      </c>
      <c r="I40" s="131">
        <v>2086</v>
      </c>
      <c r="J40" s="130">
        <v>1</v>
      </c>
      <c r="K40" s="132" t="s">
        <v>5</v>
      </c>
    </row>
    <row r="41" spans="2:12" hidden="1" x14ac:dyDescent="0.25">
      <c r="B41" s="1">
        <v>39</v>
      </c>
      <c r="C41" s="129">
        <v>119004717</v>
      </c>
      <c r="D41" s="130" t="s">
        <v>61</v>
      </c>
      <c r="E41" s="130" t="s">
        <v>94</v>
      </c>
      <c r="F41" s="130" t="s">
        <v>103</v>
      </c>
      <c r="G41" s="130" t="s">
        <v>10</v>
      </c>
      <c r="H41" s="130" t="s">
        <v>8</v>
      </c>
      <c r="I41" s="131">
        <v>500000</v>
      </c>
      <c r="J41" s="130">
        <v>33</v>
      </c>
      <c r="K41" s="132" t="s">
        <v>5</v>
      </c>
    </row>
    <row r="42" spans="2:12" hidden="1" x14ac:dyDescent="0.25">
      <c r="B42" s="1">
        <v>40</v>
      </c>
      <c r="C42" s="129">
        <v>119006417</v>
      </c>
      <c r="D42" s="130" t="s">
        <v>61</v>
      </c>
      <c r="E42" s="130" t="s">
        <v>94</v>
      </c>
      <c r="F42" s="130" t="s">
        <v>96</v>
      </c>
      <c r="G42" s="130" t="s">
        <v>10</v>
      </c>
      <c r="H42" s="130" t="s">
        <v>8</v>
      </c>
      <c r="I42" s="131">
        <v>1000000</v>
      </c>
      <c r="J42" s="130">
        <v>3</v>
      </c>
      <c r="K42" s="132" t="s">
        <v>5</v>
      </c>
    </row>
    <row r="43" spans="2:12" hidden="1" x14ac:dyDescent="0.25">
      <c r="B43" s="1">
        <v>41</v>
      </c>
      <c r="C43" s="129">
        <v>119013517</v>
      </c>
      <c r="D43" s="130" t="s">
        <v>61</v>
      </c>
      <c r="E43" s="130" t="s">
        <v>94</v>
      </c>
      <c r="F43" s="130" t="s">
        <v>104</v>
      </c>
      <c r="G43" s="130" t="s">
        <v>10</v>
      </c>
      <c r="H43" s="130" t="s">
        <v>8</v>
      </c>
      <c r="I43" s="131">
        <v>696600</v>
      </c>
      <c r="J43" s="130">
        <v>3</v>
      </c>
      <c r="K43" s="132" t="s">
        <v>5</v>
      </c>
    </row>
    <row r="44" spans="2:12" hidden="1" x14ac:dyDescent="0.25">
      <c r="B44" s="1">
        <v>42</v>
      </c>
      <c r="C44" s="129">
        <v>121001917</v>
      </c>
      <c r="D44" s="130" t="s">
        <v>61</v>
      </c>
      <c r="E44" s="130" t="s">
        <v>105</v>
      </c>
      <c r="F44" s="130" t="s">
        <v>106</v>
      </c>
      <c r="G44" s="130" t="s">
        <v>10</v>
      </c>
      <c r="H44" s="130" t="s">
        <v>8</v>
      </c>
      <c r="I44" s="131">
        <v>500000</v>
      </c>
      <c r="J44" s="130">
        <v>6</v>
      </c>
      <c r="K44" s="132" t="s">
        <v>5</v>
      </c>
    </row>
    <row r="45" spans="2:12" hidden="1" x14ac:dyDescent="0.25">
      <c r="B45" s="1">
        <v>43</v>
      </c>
      <c r="C45" s="129">
        <v>123002817</v>
      </c>
      <c r="D45" s="130" t="s">
        <v>61</v>
      </c>
      <c r="E45" s="130" t="s">
        <v>107</v>
      </c>
      <c r="F45" s="130" t="s">
        <v>108</v>
      </c>
      <c r="G45" s="130" t="s">
        <v>10</v>
      </c>
      <c r="H45" s="130" t="s">
        <v>23</v>
      </c>
      <c r="I45" s="131">
        <v>28420</v>
      </c>
      <c r="J45" s="130">
        <v>6</v>
      </c>
      <c r="K45" s="132" t="s">
        <v>5</v>
      </c>
    </row>
    <row r="46" spans="2:12" hidden="1" x14ac:dyDescent="0.25">
      <c r="B46" s="1">
        <v>44</v>
      </c>
      <c r="C46" s="129">
        <v>131008217</v>
      </c>
      <c r="D46" s="130" t="s">
        <v>61</v>
      </c>
      <c r="E46" s="130" t="s">
        <v>109</v>
      </c>
      <c r="F46" s="130" t="s">
        <v>110</v>
      </c>
      <c r="G46" s="130" t="s">
        <v>10</v>
      </c>
      <c r="H46" s="130" t="s">
        <v>22</v>
      </c>
      <c r="I46" s="131">
        <v>214851.19</v>
      </c>
      <c r="J46" s="130">
        <v>3</v>
      </c>
      <c r="K46" s="132" t="s">
        <v>5</v>
      </c>
    </row>
    <row r="47" spans="2:12" hidden="1" x14ac:dyDescent="0.25">
      <c r="B47" s="1">
        <v>45</v>
      </c>
      <c r="C47" s="129">
        <v>200000117</v>
      </c>
      <c r="D47" s="130" t="s">
        <v>111</v>
      </c>
      <c r="E47" s="130" t="s">
        <v>112</v>
      </c>
      <c r="F47" s="130" t="s">
        <v>63</v>
      </c>
      <c r="G47" s="130" t="s">
        <v>10</v>
      </c>
      <c r="H47" s="130" t="s">
        <v>0</v>
      </c>
      <c r="I47" s="131">
        <v>357202</v>
      </c>
      <c r="J47" s="130">
        <v>150</v>
      </c>
      <c r="K47" s="132" t="s">
        <v>5</v>
      </c>
    </row>
    <row r="48" spans="2:12" hidden="1" x14ac:dyDescent="0.25">
      <c r="B48" s="1">
        <v>46</v>
      </c>
      <c r="C48" s="129">
        <v>200000917</v>
      </c>
      <c r="D48" s="130" t="s">
        <v>111</v>
      </c>
      <c r="E48" s="130" t="s">
        <v>112</v>
      </c>
      <c r="F48" s="130" t="s">
        <v>63</v>
      </c>
      <c r="G48" s="130" t="s">
        <v>10</v>
      </c>
      <c r="H48" s="130" t="s">
        <v>0</v>
      </c>
      <c r="I48" s="131">
        <v>50000</v>
      </c>
      <c r="J48" s="130">
        <v>1</v>
      </c>
      <c r="K48" s="132" t="s">
        <v>5</v>
      </c>
      <c r="L48" s="135"/>
    </row>
    <row r="49" spans="2:11" hidden="1" x14ac:dyDescent="0.25">
      <c r="B49" s="1">
        <v>47</v>
      </c>
      <c r="C49" s="129">
        <v>202000517</v>
      </c>
      <c r="D49" s="130" t="s">
        <v>111</v>
      </c>
      <c r="E49" s="130" t="s">
        <v>113</v>
      </c>
      <c r="F49" s="130" t="s">
        <v>63</v>
      </c>
      <c r="G49" s="130" t="s">
        <v>10</v>
      </c>
      <c r="H49" s="130" t="s">
        <v>0</v>
      </c>
      <c r="I49" s="131">
        <v>73613.600000000006</v>
      </c>
      <c r="J49" s="130">
        <v>1</v>
      </c>
      <c r="K49" s="132" t="s">
        <v>5</v>
      </c>
    </row>
    <row r="50" spans="2:11" hidden="1" x14ac:dyDescent="0.25">
      <c r="B50" s="1">
        <v>48</v>
      </c>
      <c r="C50" s="129">
        <v>202001317</v>
      </c>
      <c r="D50" s="130" t="s">
        <v>111</v>
      </c>
      <c r="E50" s="130" t="s">
        <v>113</v>
      </c>
      <c r="F50" s="130" t="s">
        <v>114</v>
      </c>
      <c r="G50" s="130" t="s">
        <v>10</v>
      </c>
      <c r="H50" s="130" t="s">
        <v>24</v>
      </c>
      <c r="I50" s="131">
        <v>30000</v>
      </c>
      <c r="J50" s="130">
        <v>3</v>
      </c>
      <c r="K50" s="132" t="s">
        <v>5</v>
      </c>
    </row>
    <row r="51" spans="2:11" hidden="1" x14ac:dyDescent="0.25">
      <c r="B51" s="1">
        <v>49</v>
      </c>
      <c r="C51" s="129">
        <v>202016817</v>
      </c>
      <c r="D51" s="130" t="s">
        <v>111</v>
      </c>
      <c r="E51" s="130" t="s">
        <v>113</v>
      </c>
      <c r="F51" s="130" t="s">
        <v>115</v>
      </c>
      <c r="G51" s="130" t="s">
        <v>10</v>
      </c>
      <c r="H51" s="130" t="s">
        <v>22</v>
      </c>
      <c r="I51" s="131">
        <v>136031.59</v>
      </c>
      <c r="J51" s="130">
        <v>12</v>
      </c>
      <c r="K51" s="132" t="s">
        <v>5</v>
      </c>
    </row>
    <row r="52" spans="2:11" hidden="1" x14ac:dyDescent="0.25">
      <c r="B52" s="1">
        <v>50</v>
      </c>
      <c r="C52" s="129">
        <v>205001017</v>
      </c>
      <c r="D52" s="130" t="s">
        <v>111</v>
      </c>
      <c r="E52" s="130" t="s">
        <v>116</v>
      </c>
      <c r="F52" s="130" t="s">
        <v>63</v>
      </c>
      <c r="G52" s="130" t="s">
        <v>10</v>
      </c>
      <c r="H52" s="130" t="s">
        <v>0</v>
      </c>
      <c r="I52" s="131">
        <v>197200</v>
      </c>
      <c r="J52" s="130">
        <v>1</v>
      </c>
      <c r="K52" s="132" t="s">
        <v>5</v>
      </c>
    </row>
    <row r="53" spans="2:11" hidden="1" x14ac:dyDescent="0.25">
      <c r="B53" s="1">
        <v>51</v>
      </c>
      <c r="C53" s="129">
        <v>208001217</v>
      </c>
      <c r="D53" s="130" t="s">
        <v>111</v>
      </c>
      <c r="E53" s="130" t="s">
        <v>117</v>
      </c>
      <c r="F53" s="130" t="s">
        <v>118</v>
      </c>
      <c r="G53" s="130" t="s">
        <v>10</v>
      </c>
      <c r="H53" s="130" t="s">
        <v>0</v>
      </c>
      <c r="I53" s="131">
        <v>499389.94</v>
      </c>
      <c r="J53" s="130">
        <v>400</v>
      </c>
      <c r="K53" s="132" t="s">
        <v>5</v>
      </c>
    </row>
    <row r="54" spans="2:11" hidden="1" x14ac:dyDescent="0.25">
      <c r="B54" s="1">
        <v>52</v>
      </c>
      <c r="C54" s="129">
        <v>209000717</v>
      </c>
      <c r="D54" s="130" t="s">
        <v>111</v>
      </c>
      <c r="E54" s="130" t="s">
        <v>119</v>
      </c>
      <c r="F54" s="130" t="s">
        <v>120</v>
      </c>
      <c r="G54" s="130" t="s">
        <v>10</v>
      </c>
      <c r="H54" s="130" t="s">
        <v>22</v>
      </c>
      <c r="I54" s="131">
        <v>249909.7</v>
      </c>
      <c r="J54" s="130">
        <v>3</v>
      </c>
      <c r="K54" s="132" t="s">
        <v>5</v>
      </c>
    </row>
    <row r="55" spans="2:11" hidden="1" x14ac:dyDescent="0.25">
      <c r="B55" s="1">
        <v>53</v>
      </c>
      <c r="C55" s="129">
        <v>209000817</v>
      </c>
      <c r="D55" s="130" t="s">
        <v>111</v>
      </c>
      <c r="E55" s="130" t="s">
        <v>119</v>
      </c>
      <c r="F55" s="130" t="s">
        <v>121</v>
      </c>
      <c r="G55" s="130" t="s">
        <v>10</v>
      </c>
      <c r="H55" s="130" t="s">
        <v>22</v>
      </c>
      <c r="I55" s="131">
        <v>100000</v>
      </c>
      <c r="J55" s="130">
        <v>3</v>
      </c>
      <c r="K55" s="132" t="s">
        <v>5</v>
      </c>
    </row>
    <row r="56" spans="2:11" hidden="1" x14ac:dyDescent="0.25">
      <c r="B56" s="1">
        <v>54</v>
      </c>
      <c r="C56" s="129">
        <v>209002017</v>
      </c>
      <c r="D56" s="130" t="s">
        <v>111</v>
      </c>
      <c r="E56" s="130" t="s">
        <v>119</v>
      </c>
      <c r="F56" s="130" t="s">
        <v>122</v>
      </c>
      <c r="G56" s="130" t="s">
        <v>10</v>
      </c>
      <c r="H56" s="130" t="s">
        <v>22</v>
      </c>
      <c r="I56" s="131">
        <v>180000</v>
      </c>
      <c r="J56" s="130">
        <v>492</v>
      </c>
      <c r="K56" s="132" t="s">
        <v>5</v>
      </c>
    </row>
    <row r="57" spans="2:11" hidden="1" x14ac:dyDescent="0.25">
      <c r="B57" s="1">
        <v>55</v>
      </c>
      <c r="C57" s="129">
        <v>210003117</v>
      </c>
      <c r="D57" s="130" t="s">
        <v>111</v>
      </c>
      <c r="E57" s="130" t="s">
        <v>123</v>
      </c>
      <c r="F57" s="130" t="s">
        <v>124</v>
      </c>
      <c r="G57" s="130" t="s">
        <v>10</v>
      </c>
      <c r="H57" s="130" t="s">
        <v>23</v>
      </c>
      <c r="I57" s="131">
        <v>30000</v>
      </c>
      <c r="J57" s="130">
        <v>6</v>
      </c>
      <c r="K57" s="132" t="s">
        <v>5</v>
      </c>
    </row>
    <row r="58" spans="2:11" hidden="1" x14ac:dyDescent="0.25">
      <c r="B58" s="1">
        <v>56</v>
      </c>
      <c r="C58" s="129">
        <v>213000417</v>
      </c>
      <c r="D58" s="130" t="s">
        <v>111</v>
      </c>
      <c r="E58" s="130" t="s">
        <v>125</v>
      </c>
      <c r="F58" s="130" t="s">
        <v>126</v>
      </c>
      <c r="G58" s="130" t="s">
        <v>10</v>
      </c>
      <c r="H58" s="130" t="s">
        <v>22</v>
      </c>
      <c r="I58" s="131">
        <v>289316.99</v>
      </c>
      <c r="J58" s="130">
        <v>23</v>
      </c>
      <c r="K58" s="132" t="s">
        <v>5</v>
      </c>
    </row>
    <row r="59" spans="2:11" hidden="1" x14ac:dyDescent="0.25">
      <c r="B59" s="1">
        <v>57</v>
      </c>
      <c r="C59" s="129">
        <v>213001717</v>
      </c>
      <c r="D59" s="130" t="s">
        <v>111</v>
      </c>
      <c r="E59" s="130" t="s">
        <v>125</v>
      </c>
      <c r="F59" s="130" t="s">
        <v>127</v>
      </c>
      <c r="G59" s="130" t="s">
        <v>10</v>
      </c>
      <c r="H59" s="130" t="s">
        <v>22</v>
      </c>
      <c r="I59" s="131">
        <v>350000</v>
      </c>
      <c r="J59" s="130">
        <v>71</v>
      </c>
      <c r="K59" s="132" t="s">
        <v>5</v>
      </c>
    </row>
    <row r="60" spans="2:11" hidden="1" x14ac:dyDescent="0.25">
      <c r="B60" s="1">
        <v>58</v>
      </c>
      <c r="C60" s="129">
        <v>213004017</v>
      </c>
      <c r="D60" s="130" t="s">
        <v>111</v>
      </c>
      <c r="E60" s="130" t="s">
        <v>125</v>
      </c>
      <c r="F60" s="130" t="s">
        <v>128</v>
      </c>
      <c r="G60" s="130" t="s">
        <v>10</v>
      </c>
      <c r="H60" s="130" t="s">
        <v>22</v>
      </c>
      <c r="I60" s="131">
        <v>132000</v>
      </c>
      <c r="J60" s="130">
        <v>55</v>
      </c>
      <c r="K60" s="132" t="s">
        <v>5</v>
      </c>
    </row>
    <row r="61" spans="2:11" hidden="1" x14ac:dyDescent="0.25">
      <c r="B61" s="1">
        <v>59</v>
      </c>
      <c r="C61" s="129">
        <v>213015117</v>
      </c>
      <c r="D61" s="130" t="s">
        <v>111</v>
      </c>
      <c r="E61" s="130" t="s">
        <v>125</v>
      </c>
      <c r="F61" s="130" t="s">
        <v>129</v>
      </c>
      <c r="G61" s="130" t="s">
        <v>10</v>
      </c>
      <c r="H61" s="130" t="s">
        <v>22</v>
      </c>
      <c r="I61" s="131">
        <v>88704.71</v>
      </c>
      <c r="J61" s="130">
        <v>13</v>
      </c>
      <c r="K61" s="132" t="s">
        <v>5</v>
      </c>
    </row>
    <row r="62" spans="2:11" hidden="1" x14ac:dyDescent="0.25">
      <c r="B62" s="1">
        <v>60</v>
      </c>
      <c r="C62" s="129">
        <v>300000317</v>
      </c>
      <c r="D62" s="130" t="s">
        <v>130</v>
      </c>
      <c r="E62" s="130" t="s">
        <v>131</v>
      </c>
      <c r="F62" s="130" t="s">
        <v>63</v>
      </c>
      <c r="G62" s="130" t="s">
        <v>10</v>
      </c>
      <c r="H62" s="130" t="s">
        <v>0</v>
      </c>
      <c r="I62" s="131">
        <v>387686</v>
      </c>
      <c r="J62" s="130">
        <v>108</v>
      </c>
      <c r="K62" s="132" t="s">
        <v>5</v>
      </c>
    </row>
    <row r="63" spans="2:11" hidden="1" x14ac:dyDescent="0.25">
      <c r="B63" s="1">
        <v>61</v>
      </c>
      <c r="C63" s="129">
        <v>301004717</v>
      </c>
      <c r="D63" s="130" t="s">
        <v>130</v>
      </c>
      <c r="E63" s="130" t="s">
        <v>132</v>
      </c>
      <c r="F63" s="130" t="s">
        <v>133</v>
      </c>
      <c r="G63" s="130" t="s">
        <v>10</v>
      </c>
      <c r="H63" s="130" t="s">
        <v>24</v>
      </c>
      <c r="I63" s="131">
        <v>30000</v>
      </c>
      <c r="J63" s="130">
        <v>3</v>
      </c>
      <c r="K63" s="132" t="s">
        <v>5</v>
      </c>
    </row>
    <row r="64" spans="2:11" hidden="1" x14ac:dyDescent="0.25">
      <c r="B64" s="1">
        <v>62</v>
      </c>
      <c r="C64" s="129">
        <v>301008217</v>
      </c>
      <c r="D64" s="130" t="s">
        <v>130</v>
      </c>
      <c r="E64" s="130" t="s">
        <v>132</v>
      </c>
      <c r="F64" s="130" t="s">
        <v>134</v>
      </c>
      <c r="G64" s="130" t="s">
        <v>10</v>
      </c>
      <c r="H64" s="130" t="s">
        <v>22</v>
      </c>
      <c r="I64" s="131">
        <v>86379.6</v>
      </c>
      <c r="J64" s="130">
        <v>4</v>
      </c>
      <c r="K64" s="132" t="s">
        <v>5</v>
      </c>
    </row>
    <row r="65" spans="1:11" hidden="1" x14ac:dyDescent="0.25">
      <c r="B65" s="1">
        <v>63</v>
      </c>
      <c r="C65" s="129">
        <v>301016817</v>
      </c>
      <c r="D65" s="130" t="s">
        <v>130</v>
      </c>
      <c r="E65" s="130" t="s">
        <v>132</v>
      </c>
      <c r="F65" s="130" t="s">
        <v>135</v>
      </c>
      <c r="G65" s="130" t="s">
        <v>10</v>
      </c>
      <c r="H65" s="130" t="s">
        <v>22</v>
      </c>
      <c r="I65" s="131">
        <v>97380</v>
      </c>
      <c r="J65" s="130">
        <v>31</v>
      </c>
      <c r="K65" s="132" t="s">
        <v>5</v>
      </c>
    </row>
    <row r="66" spans="1:11" hidden="1" x14ac:dyDescent="0.25">
      <c r="B66" s="1">
        <v>64</v>
      </c>
      <c r="C66" s="129">
        <v>301020717</v>
      </c>
      <c r="D66" s="130" t="s">
        <v>130</v>
      </c>
      <c r="E66" s="130" t="s">
        <v>132</v>
      </c>
      <c r="F66" s="130" t="s">
        <v>63</v>
      </c>
      <c r="G66" s="130" t="s">
        <v>10</v>
      </c>
      <c r="H66" s="130" t="s">
        <v>0</v>
      </c>
      <c r="I66" s="131">
        <v>50000</v>
      </c>
      <c r="J66" s="130">
        <v>1</v>
      </c>
      <c r="K66" s="132" t="s">
        <v>5</v>
      </c>
    </row>
    <row r="67" spans="1:11" hidden="1" x14ac:dyDescent="0.25">
      <c r="B67" s="1">
        <v>65</v>
      </c>
      <c r="C67" s="129">
        <v>302004317</v>
      </c>
      <c r="D67" s="130" t="s">
        <v>130</v>
      </c>
      <c r="E67" s="130" t="s">
        <v>136</v>
      </c>
      <c r="F67" s="130" t="s">
        <v>137</v>
      </c>
      <c r="G67" s="130" t="s">
        <v>10</v>
      </c>
      <c r="H67" s="130" t="s">
        <v>0</v>
      </c>
      <c r="I67" s="131">
        <v>200000</v>
      </c>
      <c r="J67" s="130">
        <v>1</v>
      </c>
      <c r="K67" s="132" t="s">
        <v>5</v>
      </c>
    </row>
    <row r="68" spans="1:11" hidden="1" x14ac:dyDescent="0.25">
      <c r="B68" s="1">
        <v>66</v>
      </c>
      <c r="C68" s="129">
        <v>302019817</v>
      </c>
      <c r="D68" s="130" t="s">
        <v>130</v>
      </c>
      <c r="E68" s="130" t="s">
        <v>136</v>
      </c>
      <c r="F68" s="130" t="s">
        <v>138</v>
      </c>
      <c r="G68" s="130" t="s">
        <v>10</v>
      </c>
      <c r="H68" s="130" t="s">
        <v>0</v>
      </c>
      <c r="I68" s="131">
        <v>199998.78</v>
      </c>
      <c r="J68" s="130">
        <v>120</v>
      </c>
      <c r="K68" s="132" t="s">
        <v>5</v>
      </c>
    </row>
    <row r="69" spans="1:11" hidden="1" x14ac:dyDescent="0.25">
      <c r="B69" s="1">
        <v>67</v>
      </c>
      <c r="C69" s="129">
        <v>303003617</v>
      </c>
      <c r="D69" s="130" t="s">
        <v>130</v>
      </c>
      <c r="E69" s="130" t="s">
        <v>139</v>
      </c>
      <c r="F69" s="130" t="s">
        <v>140</v>
      </c>
      <c r="G69" s="130" t="s">
        <v>10</v>
      </c>
      <c r="H69" s="130" t="s">
        <v>26</v>
      </c>
      <c r="I69" s="131">
        <v>1316000</v>
      </c>
      <c r="J69" s="130">
        <v>7</v>
      </c>
      <c r="K69" s="132" t="s">
        <v>5</v>
      </c>
    </row>
    <row r="70" spans="1:11" hidden="1" x14ac:dyDescent="0.25">
      <c r="B70" s="1">
        <v>68</v>
      </c>
      <c r="C70" s="129">
        <v>303004817</v>
      </c>
      <c r="D70" s="130" t="s">
        <v>130</v>
      </c>
      <c r="E70" s="130" t="s">
        <v>139</v>
      </c>
      <c r="F70" s="130" t="s">
        <v>141</v>
      </c>
      <c r="G70" s="130" t="s">
        <v>10</v>
      </c>
      <c r="H70" s="130" t="s">
        <v>22</v>
      </c>
      <c r="I70" s="131">
        <v>395200.7</v>
      </c>
      <c r="J70" s="130">
        <v>11</v>
      </c>
      <c r="K70" s="132" t="s">
        <v>5</v>
      </c>
    </row>
    <row r="71" spans="1:11" hidden="1" x14ac:dyDescent="0.25">
      <c r="B71" s="1">
        <v>69</v>
      </c>
      <c r="C71" s="129">
        <v>303007617</v>
      </c>
      <c r="D71" s="130" t="s">
        <v>130</v>
      </c>
      <c r="E71" s="130" t="s">
        <v>139</v>
      </c>
      <c r="F71" s="130" t="s">
        <v>142</v>
      </c>
      <c r="G71" s="130" t="s">
        <v>10</v>
      </c>
      <c r="H71" s="130" t="s">
        <v>13</v>
      </c>
      <c r="I71" s="131">
        <v>8874</v>
      </c>
      <c r="J71" s="130">
        <v>1</v>
      </c>
      <c r="K71" s="132" t="s">
        <v>5</v>
      </c>
    </row>
    <row r="72" spans="1:11" hidden="1" x14ac:dyDescent="0.25">
      <c r="B72" s="1">
        <v>70</v>
      </c>
      <c r="C72" s="129">
        <v>303007717</v>
      </c>
      <c r="D72" s="130" t="s">
        <v>130</v>
      </c>
      <c r="E72" s="130" t="s">
        <v>139</v>
      </c>
      <c r="F72" s="130" t="s">
        <v>143</v>
      </c>
      <c r="G72" s="130" t="s">
        <v>10</v>
      </c>
      <c r="H72" s="130" t="s">
        <v>13</v>
      </c>
      <c r="I72" s="131">
        <v>8874</v>
      </c>
      <c r="J72" s="130">
        <v>1</v>
      </c>
      <c r="K72" s="132" t="s">
        <v>5</v>
      </c>
    </row>
    <row r="73" spans="1:11" hidden="1" x14ac:dyDescent="0.25">
      <c r="B73" s="1">
        <v>71</v>
      </c>
      <c r="C73" s="129">
        <v>303018617</v>
      </c>
      <c r="D73" s="130" t="s">
        <v>130</v>
      </c>
      <c r="E73" s="130" t="s">
        <v>139</v>
      </c>
      <c r="F73" s="130" t="s">
        <v>144</v>
      </c>
      <c r="G73" s="130" t="s">
        <v>10</v>
      </c>
      <c r="H73" s="130" t="s">
        <v>22</v>
      </c>
      <c r="I73" s="131">
        <v>199980</v>
      </c>
      <c r="J73" s="130">
        <v>12</v>
      </c>
      <c r="K73" s="132" t="s">
        <v>5</v>
      </c>
    </row>
    <row r="74" spans="1:11" hidden="1" x14ac:dyDescent="0.25">
      <c r="B74" s="1">
        <v>72</v>
      </c>
      <c r="C74" s="129">
        <v>303019117</v>
      </c>
      <c r="D74" s="130" t="s">
        <v>130</v>
      </c>
      <c r="E74" s="130" t="s">
        <v>139</v>
      </c>
      <c r="F74" s="130" t="s">
        <v>145</v>
      </c>
      <c r="G74" s="130" t="s">
        <v>10</v>
      </c>
      <c r="H74" s="130" t="s">
        <v>0</v>
      </c>
      <c r="I74" s="131">
        <v>59150.25</v>
      </c>
      <c r="J74" s="130">
        <v>3</v>
      </c>
      <c r="K74" s="132" t="s">
        <v>5</v>
      </c>
    </row>
    <row r="75" spans="1:11" hidden="1" x14ac:dyDescent="0.25">
      <c r="B75" s="1">
        <v>73</v>
      </c>
      <c r="C75" s="129">
        <v>303020017</v>
      </c>
      <c r="D75" s="130" t="s">
        <v>130</v>
      </c>
      <c r="E75" s="130" t="s">
        <v>139</v>
      </c>
      <c r="F75" s="130" t="s">
        <v>146</v>
      </c>
      <c r="G75" s="130" t="s">
        <v>10</v>
      </c>
      <c r="H75" s="130" t="s">
        <v>24</v>
      </c>
      <c r="I75" s="131">
        <v>30000</v>
      </c>
      <c r="J75" s="130">
        <v>12</v>
      </c>
      <c r="K75" s="132" t="s">
        <v>5</v>
      </c>
    </row>
    <row r="76" spans="1:11" ht="24" x14ac:dyDescent="0.25">
      <c r="A76" s="139">
        <v>9</v>
      </c>
      <c r="B76" s="139">
        <v>74</v>
      </c>
      <c r="C76" s="140">
        <v>303024717</v>
      </c>
      <c r="D76" s="141" t="s">
        <v>130</v>
      </c>
      <c r="E76" s="141" t="s">
        <v>139</v>
      </c>
      <c r="F76" s="142" t="s">
        <v>145</v>
      </c>
      <c r="G76" s="130" t="s">
        <v>10</v>
      </c>
      <c r="H76" s="141" t="s">
        <v>22</v>
      </c>
      <c r="I76" s="131">
        <v>198763.21000000002</v>
      </c>
      <c r="J76" s="130">
        <v>6</v>
      </c>
      <c r="K76" s="132" t="s">
        <v>5</v>
      </c>
    </row>
    <row r="77" spans="1:11" hidden="1" x14ac:dyDescent="0.25">
      <c r="B77" s="1">
        <v>75</v>
      </c>
      <c r="C77" s="129">
        <v>304003217</v>
      </c>
      <c r="D77" s="130" t="s">
        <v>130</v>
      </c>
      <c r="E77" s="130" t="s">
        <v>147</v>
      </c>
      <c r="F77" s="130" t="s">
        <v>63</v>
      </c>
      <c r="G77" s="130" t="s">
        <v>10</v>
      </c>
      <c r="H77" s="130" t="s">
        <v>0</v>
      </c>
      <c r="I77" s="131">
        <v>42420</v>
      </c>
      <c r="J77" s="130">
        <v>1</v>
      </c>
      <c r="K77" s="132" t="s">
        <v>5</v>
      </c>
    </row>
    <row r="78" spans="1:11" ht="24" x14ac:dyDescent="0.25">
      <c r="A78" s="139">
        <v>10</v>
      </c>
      <c r="B78" s="139">
        <v>76</v>
      </c>
      <c r="C78" s="140">
        <v>304009617</v>
      </c>
      <c r="D78" s="141" t="s">
        <v>130</v>
      </c>
      <c r="E78" s="141" t="s">
        <v>147</v>
      </c>
      <c r="F78" s="141" t="s">
        <v>148</v>
      </c>
      <c r="G78" s="130" t="s">
        <v>10</v>
      </c>
      <c r="H78" s="142" t="s">
        <v>13</v>
      </c>
      <c r="I78" s="131">
        <v>8874</v>
      </c>
      <c r="J78" s="130">
        <v>1</v>
      </c>
      <c r="K78" s="132" t="s">
        <v>5</v>
      </c>
    </row>
    <row r="79" spans="1:11" hidden="1" x14ac:dyDescent="0.25">
      <c r="B79" s="1">
        <v>77</v>
      </c>
      <c r="C79" s="129">
        <v>304016917</v>
      </c>
      <c r="D79" s="130" t="s">
        <v>130</v>
      </c>
      <c r="E79" s="130" t="s">
        <v>147</v>
      </c>
      <c r="F79" s="130" t="s">
        <v>149</v>
      </c>
      <c r="G79" s="130" t="s">
        <v>10</v>
      </c>
      <c r="H79" s="130" t="s">
        <v>22</v>
      </c>
      <c r="I79" s="131">
        <v>252825.29</v>
      </c>
      <c r="J79" s="130">
        <v>2</v>
      </c>
      <c r="K79" s="132" t="s">
        <v>5</v>
      </c>
    </row>
    <row r="80" spans="1:11" hidden="1" x14ac:dyDescent="0.25">
      <c r="B80" s="1">
        <v>78</v>
      </c>
      <c r="C80" s="129">
        <v>306001517</v>
      </c>
      <c r="D80" s="130" t="s">
        <v>130</v>
      </c>
      <c r="E80" s="130" t="s">
        <v>150</v>
      </c>
      <c r="F80" s="130" t="s">
        <v>151</v>
      </c>
      <c r="G80" s="130" t="s">
        <v>10</v>
      </c>
      <c r="H80" s="130" t="s">
        <v>7</v>
      </c>
      <c r="I80" s="131">
        <v>149983.78</v>
      </c>
      <c r="J80" s="130">
        <v>51</v>
      </c>
      <c r="K80" s="132" t="s">
        <v>5</v>
      </c>
    </row>
    <row r="81" spans="1:11" ht="24" x14ac:dyDescent="0.25">
      <c r="A81" s="139">
        <v>11</v>
      </c>
      <c r="B81" s="139">
        <v>79</v>
      </c>
      <c r="C81" s="140">
        <v>306023817</v>
      </c>
      <c r="D81" s="141" t="s">
        <v>130</v>
      </c>
      <c r="E81" s="141" t="s">
        <v>150</v>
      </c>
      <c r="F81" s="141" t="s">
        <v>152</v>
      </c>
      <c r="G81" s="130" t="s">
        <v>10</v>
      </c>
      <c r="H81" s="142" t="s">
        <v>26</v>
      </c>
      <c r="I81" s="131">
        <v>1000000</v>
      </c>
      <c r="J81" s="130">
        <v>7</v>
      </c>
      <c r="K81" s="132" t="s">
        <v>5</v>
      </c>
    </row>
    <row r="82" spans="1:11" hidden="1" x14ac:dyDescent="0.25">
      <c r="B82" s="1">
        <v>80</v>
      </c>
      <c r="C82" s="129">
        <v>310000917</v>
      </c>
      <c r="D82" s="130" t="s">
        <v>130</v>
      </c>
      <c r="E82" s="130" t="s">
        <v>153</v>
      </c>
      <c r="F82" s="130" t="s">
        <v>154</v>
      </c>
      <c r="G82" s="130" t="s">
        <v>10</v>
      </c>
      <c r="H82" s="130" t="s">
        <v>22</v>
      </c>
      <c r="I82" s="131">
        <v>99999.290000000008</v>
      </c>
      <c r="J82" s="130">
        <v>5</v>
      </c>
      <c r="K82" s="132" t="s">
        <v>5</v>
      </c>
    </row>
    <row r="83" spans="1:11" hidden="1" x14ac:dyDescent="0.25">
      <c r="B83" s="1">
        <v>81</v>
      </c>
      <c r="C83" s="129">
        <v>310003817</v>
      </c>
      <c r="D83" s="130" t="s">
        <v>130</v>
      </c>
      <c r="E83" s="130" t="s">
        <v>153</v>
      </c>
      <c r="F83" s="130" t="s">
        <v>155</v>
      </c>
      <c r="G83" s="130" t="s">
        <v>10</v>
      </c>
      <c r="H83" s="130" t="s">
        <v>24</v>
      </c>
      <c r="I83" s="131">
        <v>10000</v>
      </c>
      <c r="J83" s="130">
        <v>14</v>
      </c>
      <c r="K83" s="132" t="s">
        <v>5</v>
      </c>
    </row>
    <row r="84" spans="1:11" hidden="1" x14ac:dyDescent="0.25">
      <c r="B84" s="1">
        <v>82</v>
      </c>
      <c r="C84" s="129">
        <v>310005117</v>
      </c>
      <c r="D84" s="130" t="s">
        <v>130</v>
      </c>
      <c r="E84" s="130" t="s">
        <v>153</v>
      </c>
      <c r="F84" s="130" t="s">
        <v>156</v>
      </c>
      <c r="G84" s="130" t="s">
        <v>10</v>
      </c>
      <c r="H84" s="130" t="s">
        <v>24</v>
      </c>
      <c r="I84" s="131">
        <v>10000</v>
      </c>
      <c r="J84" s="130">
        <v>14</v>
      </c>
      <c r="K84" s="132" t="s">
        <v>5</v>
      </c>
    </row>
    <row r="85" spans="1:11" hidden="1" x14ac:dyDescent="0.25">
      <c r="B85" s="1">
        <v>83</v>
      </c>
      <c r="C85" s="129">
        <v>310010417</v>
      </c>
      <c r="D85" s="130" t="s">
        <v>130</v>
      </c>
      <c r="E85" s="130" t="s">
        <v>153</v>
      </c>
      <c r="F85" s="130" t="s">
        <v>63</v>
      </c>
      <c r="G85" s="130" t="s">
        <v>10</v>
      </c>
      <c r="H85" s="130" t="s">
        <v>0</v>
      </c>
      <c r="I85" s="131">
        <v>71072</v>
      </c>
      <c r="J85" s="130">
        <v>1</v>
      </c>
      <c r="K85" s="132" t="s">
        <v>5</v>
      </c>
    </row>
    <row r="86" spans="1:11" hidden="1" x14ac:dyDescent="0.25">
      <c r="B86" s="1">
        <v>84</v>
      </c>
      <c r="C86" s="129">
        <v>311031217</v>
      </c>
      <c r="D86" s="130" t="s">
        <v>130</v>
      </c>
      <c r="E86" s="130" t="s">
        <v>157</v>
      </c>
      <c r="F86" s="130" t="s">
        <v>158</v>
      </c>
      <c r="G86" s="130" t="s">
        <v>10</v>
      </c>
      <c r="H86" s="130" t="s">
        <v>22</v>
      </c>
      <c r="I86" s="131">
        <v>204675.94</v>
      </c>
      <c r="J86" s="130">
        <v>6</v>
      </c>
      <c r="K86" s="132" t="s">
        <v>5</v>
      </c>
    </row>
    <row r="87" spans="1:11" hidden="1" x14ac:dyDescent="0.25">
      <c r="B87" s="1">
        <v>85</v>
      </c>
      <c r="C87" s="129">
        <v>311031717</v>
      </c>
      <c r="D87" s="130" t="s">
        <v>130</v>
      </c>
      <c r="E87" s="130" t="s">
        <v>157</v>
      </c>
      <c r="F87" s="130" t="s">
        <v>158</v>
      </c>
      <c r="G87" s="130" t="s">
        <v>10</v>
      </c>
      <c r="H87" s="130" t="s">
        <v>23</v>
      </c>
      <c r="I87" s="131">
        <v>24500</v>
      </c>
      <c r="J87" s="130">
        <v>6</v>
      </c>
      <c r="K87" s="132" t="s">
        <v>5</v>
      </c>
    </row>
    <row r="88" spans="1:11" x14ac:dyDescent="0.25">
      <c r="A88" s="139">
        <v>12</v>
      </c>
      <c r="B88" s="139">
        <v>86</v>
      </c>
      <c r="C88" s="140">
        <v>311032817</v>
      </c>
      <c r="D88" s="141" t="s">
        <v>130</v>
      </c>
      <c r="E88" s="141" t="s">
        <v>157</v>
      </c>
      <c r="F88" s="141" t="s">
        <v>159</v>
      </c>
      <c r="G88" s="130" t="s">
        <v>10</v>
      </c>
      <c r="H88" s="141" t="s">
        <v>22</v>
      </c>
      <c r="I88" s="131">
        <v>225483.18</v>
      </c>
      <c r="J88" s="130">
        <v>6</v>
      </c>
      <c r="K88" s="132" t="s">
        <v>5</v>
      </c>
    </row>
    <row r="89" spans="1:11" hidden="1" x14ac:dyDescent="0.25">
      <c r="B89" s="1">
        <v>87</v>
      </c>
      <c r="C89" s="129">
        <v>312011217</v>
      </c>
      <c r="D89" s="130" t="s">
        <v>130</v>
      </c>
      <c r="E89" s="130" t="s">
        <v>160</v>
      </c>
      <c r="F89" s="130" t="s">
        <v>161</v>
      </c>
      <c r="G89" s="130" t="s">
        <v>10</v>
      </c>
      <c r="H89" s="130" t="s">
        <v>24</v>
      </c>
      <c r="I89" s="131">
        <v>680</v>
      </c>
      <c r="J89" s="130">
        <v>1</v>
      </c>
      <c r="K89" s="132" t="s">
        <v>5</v>
      </c>
    </row>
    <row r="90" spans="1:11" hidden="1" x14ac:dyDescent="0.25">
      <c r="B90" s="1">
        <v>88</v>
      </c>
      <c r="C90" s="129">
        <v>312011317</v>
      </c>
      <c r="D90" s="130" t="s">
        <v>130</v>
      </c>
      <c r="E90" s="130" t="s">
        <v>160</v>
      </c>
      <c r="F90" s="130" t="s">
        <v>162</v>
      </c>
      <c r="G90" s="130" t="s">
        <v>10</v>
      </c>
      <c r="H90" s="130" t="s">
        <v>24</v>
      </c>
      <c r="I90" s="131">
        <v>1150</v>
      </c>
      <c r="J90" s="130">
        <v>1</v>
      </c>
      <c r="K90" s="132" t="s">
        <v>5</v>
      </c>
    </row>
    <row r="91" spans="1:11" hidden="1" x14ac:dyDescent="0.25">
      <c r="B91" s="1">
        <v>89</v>
      </c>
      <c r="C91" s="129">
        <v>312011417</v>
      </c>
      <c r="D91" s="130" t="s">
        <v>130</v>
      </c>
      <c r="E91" s="130" t="s">
        <v>160</v>
      </c>
      <c r="F91" s="130" t="s">
        <v>163</v>
      </c>
      <c r="G91" s="130" t="s">
        <v>10</v>
      </c>
      <c r="H91" s="130" t="s">
        <v>24</v>
      </c>
      <c r="I91" s="131">
        <v>680</v>
      </c>
      <c r="J91" s="130">
        <v>1</v>
      </c>
      <c r="K91" s="132" t="s">
        <v>5</v>
      </c>
    </row>
    <row r="92" spans="1:11" hidden="1" x14ac:dyDescent="0.25">
      <c r="B92" s="1">
        <v>90</v>
      </c>
      <c r="C92" s="129">
        <v>312011517</v>
      </c>
      <c r="D92" s="130" t="s">
        <v>130</v>
      </c>
      <c r="E92" s="130" t="s">
        <v>160</v>
      </c>
      <c r="F92" s="130" t="s">
        <v>164</v>
      </c>
      <c r="G92" s="130" t="s">
        <v>10</v>
      </c>
      <c r="H92" s="130" t="s">
        <v>24</v>
      </c>
      <c r="I92" s="131">
        <v>680</v>
      </c>
      <c r="J92" s="130">
        <v>1</v>
      </c>
      <c r="K92" s="132" t="s">
        <v>5</v>
      </c>
    </row>
    <row r="93" spans="1:11" hidden="1" x14ac:dyDescent="0.25">
      <c r="B93" s="1">
        <v>91</v>
      </c>
      <c r="C93" s="129">
        <v>312011617</v>
      </c>
      <c r="D93" s="130" t="s">
        <v>130</v>
      </c>
      <c r="E93" s="130" t="s">
        <v>160</v>
      </c>
      <c r="F93" s="130" t="s">
        <v>165</v>
      </c>
      <c r="G93" s="130" t="s">
        <v>10</v>
      </c>
      <c r="H93" s="130" t="s">
        <v>24</v>
      </c>
      <c r="I93" s="131">
        <v>680</v>
      </c>
      <c r="J93" s="130">
        <v>1</v>
      </c>
      <c r="K93" s="132" t="s">
        <v>5</v>
      </c>
    </row>
    <row r="94" spans="1:11" hidden="1" x14ac:dyDescent="0.25">
      <c r="B94" s="1">
        <v>92</v>
      </c>
      <c r="C94" s="129">
        <v>312011717</v>
      </c>
      <c r="D94" s="130" t="s">
        <v>130</v>
      </c>
      <c r="E94" s="130" t="s">
        <v>160</v>
      </c>
      <c r="F94" s="130" t="s">
        <v>166</v>
      </c>
      <c r="G94" s="130" t="s">
        <v>10</v>
      </c>
      <c r="H94" s="130" t="s">
        <v>24</v>
      </c>
      <c r="I94" s="131">
        <v>680</v>
      </c>
      <c r="J94" s="130">
        <v>1</v>
      </c>
      <c r="K94" s="132" t="s">
        <v>5</v>
      </c>
    </row>
    <row r="95" spans="1:11" hidden="1" x14ac:dyDescent="0.25">
      <c r="B95" s="1">
        <v>93</v>
      </c>
      <c r="C95" s="129">
        <v>312011817</v>
      </c>
      <c r="D95" s="130" t="s">
        <v>130</v>
      </c>
      <c r="E95" s="130" t="s">
        <v>160</v>
      </c>
      <c r="F95" s="130" t="s">
        <v>167</v>
      </c>
      <c r="G95" s="130" t="s">
        <v>10</v>
      </c>
      <c r="H95" s="130" t="s">
        <v>24</v>
      </c>
      <c r="I95" s="131">
        <v>680</v>
      </c>
      <c r="J95" s="130">
        <v>1</v>
      </c>
      <c r="K95" s="132" t="s">
        <v>5</v>
      </c>
    </row>
    <row r="96" spans="1:11" hidden="1" x14ac:dyDescent="0.25">
      <c r="B96" s="1">
        <v>94</v>
      </c>
      <c r="C96" s="129">
        <v>312011917</v>
      </c>
      <c r="D96" s="130" t="s">
        <v>130</v>
      </c>
      <c r="E96" s="130" t="s">
        <v>160</v>
      </c>
      <c r="F96" s="130" t="s">
        <v>168</v>
      </c>
      <c r="G96" s="130" t="s">
        <v>10</v>
      </c>
      <c r="H96" s="130" t="s">
        <v>24</v>
      </c>
      <c r="I96" s="131">
        <v>680</v>
      </c>
      <c r="J96" s="130">
        <v>1</v>
      </c>
      <c r="K96" s="132" t="s">
        <v>5</v>
      </c>
    </row>
    <row r="97" spans="1:12" hidden="1" x14ac:dyDescent="0.25">
      <c r="B97" s="1">
        <v>95</v>
      </c>
      <c r="C97" s="129">
        <v>312012017</v>
      </c>
      <c r="D97" s="130" t="s">
        <v>130</v>
      </c>
      <c r="E97" s="130" t="s">
        <v>160</v>
      </c>
      <c r="F97" s="130" t="s">
        <v>169</v>
      </c>
      <c r="G97" s="130" t="s">
        <v>10</v>
      </c>
      <c r="H97" s="130" t="s">
        <v>24</v>
      </c>
      <c r="I97" s="131">
        <v>680</v>
      </c>
      <c r="J97" s="130">
        <v>1</v>
      </c>
      <c r="K97" s="132" t="s">
        <v>5</v>
      </c>
    </row>
    <row r="98" spans="1:12" hidden="1" x14ac:dyDescent="0.25">
      <c r="B98" s="1">
        <v>96</v>
      </c>
      <c r="C98" s="129">
        <v>312012117</v>
      </c>
      <c r="D98" s="130" t="s">
        <v>130</v>
      </c>
      <c r="E98" s="130" t="s">
        <v>160</v>
      </c>
      <c r="F98" s="130" t="s">
        <v>170</v>
      </c>
      <c r="G98" s="130" t="s">
        <v>10</v>
      </c>
      <c r="H98" s="130" t="s">
        <v>24</v>
      </c>
      <c r="I98" s="131">
        <v>1860</v>
      </c>
      <c r="J98" s="130">
        <v>1</v>
      </c>
      <c r="K98" s="132" t="s">
        <v>5</v>
      </c>
    </row>
    <row r="99" spans="1:12" x14ac:dyDescent="0.25">
      <c r="A99" s="139">
        <v>13</v>
      </c>
      <c r="B99" s="139">
        <v>97</v>
      </c>
      <c r="C99" s="140">
        <v>312012217</v>
      </c>
      <c r="D99" s="141" t="s">
        <v>130</v>
      </c>
      <c r="E99" s="141" t="s">
        <v>160</v>
      </c>
      <c r="F99" s="141" t="s">
        <v>171</v>
      </c>
      <c r="G99" s="130" t="s">
        <v>10</v>
      </c>
      <c r="H99" s="141" t="s">
        <v>24</v>
      </c>
      <c r="I99" s="131">
        <v>1860</v>
      </c>
      <c r="J99" s="130">
        <v>1</v>
      </c>
      <c r="K99" s="132" t="s">
        <v>5</v>
      </c>
    </row>
    <row r="100" spans="1:12" hidden="1" x14ac:dyDescent="0.25">
      <c r="B100" s="1">
        <v>98</v>
      </c>
      <c r="C100" s="129">
        <v>312012317</v>
      </c>
      <c r="D100" s="130" t="s">
        <v>130</v>
      </c>
      <c r="E100" s="130" t="s">
        <v>160</v>
      </c>
      <c r="F100" s="130" t="s">
        <v>172</v>
      </c>
      <c r="G100" s="130" t="s">
        <v>10</v>
      </c>
      <c r="H100" s="130" t="s">
        <v>24</v>
      </c>
      <c r="I100" s="131">
        <v>1860</v>
      </c>
      <c r="J100" s="130">
        <v>1</v>
      </c>
      <c r="K100" s="132" t="s">
        <v>5</v>
      </c>
    </row>
    <row r="101" spans="1:12" hidden="1" x14ac:dyDescent="0.25">
      <c r="B101" s="1">
        <v>99</v>
      </c>
      <c r="C101" s="129">
        <v>312012417</v>
      </c>
      <c r="D101" s="130" t="s">
        <v>130</v>
      </c>
      <c r="E101" s="130" t="s">
        <v>160</v>
      </c>
      <c r="F101" s="130" t="s">
        <v>173</v>
      </c>
      <c r="G101" s="130" t="s">
        <v>10</v>
      </c>
      <c r="H101" s="130" t="s">
        <v>24</v>
      </c>
      <c r="I101" s="131">
        <v>1860</v>
      </c>
      <c r="J101" s="130">
        <v>1</v>
      </c>
      <c r="K101" s="132" t="s">
        <v>5</v>
      </c>
    </row>
    <row r="102" spans="1:12" hidden="1" x14ac:dyDescent="0.25">
      <c r="B102" s="1">
        <v>100</v>
      </c>
      <c r="C102" s="129">
        <v>312012517</v>
      </c>
      <c r="D102" s="130" t="s">
        <v>130</v>
      </c>
      <c r="E102" s="130" t="s">
        <v>160</v>
      </c>
      <c r="F102" s="130" t="s">
        <v>174</v>
      </c>
      <c r="G102" s="130" t="s">
        <v>10</v>
      </c>
      <c r="H102" s="130" t="s">
        <v>24</v>
      </c>
      <c r="I102" s="131">
        <v>1860</v>
      </c>
      <c r="J102" s="130">
        <v>1</v>
      </c>
      <c r="K102" s="132" t="s">
        <v>5</v>
      </c>
      <c r="L102" s="135"/>
    </row>
    <row r="103" spans="1:12" x14ac:dyDescent="0.25">
      <c r="A103" s="139">
        <v>14</v>
      </c>
      <c r="B103" s="139">
        <v>101</v>
      </c>
      <c r="C103" s="140">
        <v>312012617</v>
      </c>
      <c r="D103" s="141" t="s">
        <v>130</v>
      </c>
      <c r="E103" s="141" t="s">
        <v>160</v>
      </c>
      <c r="F103" s="141" t="s">
        <v>175</v>
      </c>
      <c r="G103" s="130" t="s">
        <v>10</v>
      </c>
      <c r="H103" s="141" t="s">
        <v>24</v>
      </c>
      <c r="I103" s="131">
        <v>680</v>
      </c>
      <c r="J103" s="130">
        <v>1</v>
      </c>
      <c r="K103" s="132" t="s">
        <v>5</v>
      </c>
    </row>
    <row r="104" spans="1:12" hidden="1" x14ac:dyDescent="0.25">
      <c r="B104" s="1">
        <v>102</v>
      </c>
      <c r="C104" s="129">
        <v>312012717</v>
      </c>
      <c r="D104" s="130" t="s">
        <v>130</v>
      </c>
      <c r="E104" s="130" t="s">
        <v>160</v>
      </c>
      <c r="F104" s="130" t="s">
        <v>176</v>
      </c>
      <c r="G104" s="130" t="s">
        <v>10</v>
      </c>
      <c r="H104" s="130" t="s">
        <v>24</v>
      </c>
      <c r="I104" s="131">
        <v>680</v>
      </c>
      <c r="J104" s="130">
        <v>1</v>
      </c>
      <c r="K104" s="132" t="s">
        <v>5</v>
      </c>
    </row>
    <row r="105" spans="1:12" hidden="1" x14ac:dyDescent="0.25">
      <c r="B105" s="1">
        <v>103</v>
      </c>
      <c r="C105" s="129">
        <v>312012817</v>
      </c>
      <c r="D105" s="130" t="s">
        <v>130</v>
      </c>
      <c r="E105" s="130" t="s">
        <v>160</v>
      </c>
      <c r="F105" s="130" t="s">
        <v>177</v>
      </c>
      <c r="G105" s="130" t="s">
        <v>10</v>
      </c>
      <c r="H105" s="130" t="s">
        <v>24</v>
      </c>
      <c r="I105" s="131">
        <v>680</v>
      </c>
      <c r="J105" s="130">
        <v>1</v>
      </c>
      <c r="K105" s="132" t="s">
        <v>5</v>
      </c>
    </row>
    <row r="106" spans="1:12" hidden="1" x14ac:dyDescent="0.25">
      <c r="B106" s="1">
        <v>104</v>
      </c>
      <c r="C106" s="129">
        <v>312012917</v>
      </c>
      <c r="D106" s="130" t="s">
        <v>130</v>
      </c>
      <c r="E106" s="130" t="s">
        <v>160</v>
      </c>
      <c r="F106" s="130" t="s">
        <v>178</v>
      </c>
      <c r="G106" s="130" t="s">
        <v>10</v>
      </c>
      <c r="H106" s="130" t="s">
        <v>24</v>
      </c>
      <c r="I106" s="131">
        <v>620</v>
      </c>
      <c r="J106" s="130">
        <v>1</v>
      </c>
      <c r="K106" s="132" t="s">
        <v>5</v>
      </c>
    </row>
    <row r="107" spans="1:12" hidden="1" x14ac:dyDescent="0.25">
      <c r="B107" s="1">
        <v>105</v>
      </c>
      <c r="C107" s="129">
        <v>312013017</v>
      </c>
      <c r="D107" s="130" t="s">
        <v>130</v>
      </c>
      <c r="E107" s="130" t="s">
        <v>160</v>
      </c>
      <c r="F107" s="130" t="s">
        <v>178</v>
      </c>
      <c r="G107" s="130" t="s">
        <v>10</v>
      </c>
      <c r="H107" s="130" t="s">
        <v>24</v>
      </c>
      <c r="I107" s="131">
        <v>1860</v>
      </c>
      <c r="J107" s="130">
        <v>1</v>
      </c>
      <c r="K107" s="132" t="s">
        <v>5</v>
      </c>
    </row>
    <row r="108" spans="1:12" hidden="1" x14ac:dyDescent="0.25">
      <c r="B108" s="1">
        <v>106</v>
      </c>
      <c r="C108" s="129">
        <v>312013117</v>
      </c>
      <c r="D108" s="130" t="s">
        <v>130</v>
      </c>
      <c r="E108" s="130" t="s">
        <v>160</v>
      </c>
      <c r="F108" s="130" t="s">
        <v>179</v>
      </c>
      <c r="G108" s="130" t="s">
        <v>10</v>
      </c>
      <c r="H108" s="130" t="s">
        <v>24</v>
      </c>
      <c r="I108" s="131">
        <v>680</v>
      </c>
      <c r="J108" s="130">
        <v>1</v>
      </c>
      <c r="K108" s="132" t="s">
        <v>5</v>
      </c>
    </row>
    <row r="109" spans="1:12" hidden="1" x14ac:dyDescent="0.25">
      <c r="B109" s="1">
        <v>107</v>
      </c>
      <c r="C109" s="129">
        <v>312013217</v>
      </c>
      <c r="D109" s="130" t="s">
        <v>130</v>
      </c>
      <c r="E109" s="130" t="s">
        <v>160</v>
      </c>
      <c r="F109" s="130" t="s">
        <v>180</v>
      </c>
      <c r="G109" s="130" t="s">
        <v>10</v>
      </c>
      <c r="H109" s="130" t="s">
        <v>24</v>
      </c>
      <c r="I109" s="131">
        <v>620</v>
      </c>
      <c r="J109" s="130">
        <v>1</v>
      </c>
      <c r="K109" s="132" t="s">
        <v>5</v>
      </c>
    </row>
    <row r="110" spans="1:12" x14ac:dyDescent="0.25">
      <c r="A110" s="139">
        <v>15</v>
      </c>
      <c r="B110" s="139">
        <v>108</v>
      </c>
      <c r="C110" s="140">
        <v>312013317</v>
      </c>
      <c r="D110" s="141" t="s">
        <v>130</v>
      </c>
      <c r="E110" s="141" t="s">
        <v>160</v>
      </c>
      <c r="F110" s="141" t="s">
        <v>181</v>
      </c>
      <c r="G110" s="130" t="s">
        <v>10</v>
      </c>
      <c r="H110" s="141" t="s">
        <v>24</v>
      </c>
      <c r="I110" s="131">
        <v>680</v>
      </c>
      <c r="J110" s="130">
        <v>1</v>
      </c>
      <c r="K110" s="132" t="s">
        <v>5</v>
      </c>
    </row>
    <row r="111" spans="1:12" hidden="1" x14ac:dyDescent="0.25">
      <c r="B111" s="1">
        <v>109</v>
      </c>
      <c r="C111" s="129">
        <v>312013417</v>
      </c>
      <c r="D111" s="130" t="s">
        <v>130</v>
      </c>
      <c r="E111" s="130" t="s">
        <v>160</v>
      </c>
      <c r="F111" s="130" t="s">
        <v>180</v>
      </c>
      <c r="G111" s="130" t="s">
        <v>10</v>
      </c>
      <c r="H111" s="130" t="s">
        <v>24</v>
      </c>
      <c r="I111" s="131">
        <v>1860</v>
      </c>
      <c r="J111" s="130">
        <v>1</v>
      </c>
      <c r="K111" s="132" t="s">
        <v>5</v>
      </c>
    </row>
    <row r="112" spans="1:12" hidden="1" x14ac:dyDescent="0.25">
      <c r="B112" s="1">
        <v>110</v>
      </c>
      <c r="C112" s="129">
        <v>312013517</v>
      </c>
      <c r="D112" s="130" t="s">
        <v>130</v>
      </c>
      <c r="E112" s="130" t="s">
        <v>160</v>
      </c>
      <c r="F112" s="130" t="s">
        <v>182</v>
      </c>
      <c r="G112" s="130" t="s">
        <v>10</v>
      </c>
      <c r="H112" s="130" t="s">
        <v>24</v>
      </c>
      <c r="I112" s="131">
        <v>680</v>
      </c>
      <c r="J112" s="130">
        <v>1</v>
      </c>
      <c r="K112" s="132" t="s">
        <v>5</v>
      </c>
    </row>
    <row r="113" spans="1:11" hidden="1" x14ac:dyDescent="0.25">
      <c r="B113" s="1">
        <v>111</v>
      </c>
      <c r="C113" s="129">
        <v>312013617</v>
      </c>
      <c r="D113" s="130" t="s">
        <v>130</v>
      </c>
      <c r="E113" s="130" t="s">
        <v>160</v>
      </c>
      <c r="F113" s="130" t="s">
        <v>183</v>
      </c>
      <c r="G113" s="130" t="s">
        <v>10</v>
      </c>
      <c r="H113" s="130" t="s">
        <v>24</v>
      </c>
      <c r="I113" s="131">
        <v>680</v>
      </c>
      <c r="J113" s="130">
        <v>1</v>
      </c>
      <c r="K113" s="132" t="s">
        <v>5</v>
      </c>
    </row>
    <row r="114" spans="1:11" hidden="1" x14ac:dyDescent="0.25">
      <c r="B114" s="1">
        <v>112</v>
      </c>
      <c r="C114" s="129">
        <v>312014117</v>
      </c>
      <c r="D114" s="130" t="s">
        <v>130</v>
      </c>
      <c r="E114" s="130" t="s">
        <v>160</v>
      </c>
      <c r="F114" s="130" t="s">
        <v>184</v>
      </c>
      <c r="G114" s="130" t="s">
        <v>10</v>
      </c>
      <c r="H114" s="130" t="s">
        <v>24</v>
      </c>
      <c r="I114" s="131">
        <v>680</v>
      </c>
      <c r="J114" s="130">
        <v>1</v>
      </c>
      <c r="K114" s="132" t="s">
        <v>5</v>
      </c>
    </row>
    <row r="115" spans="1:11" hidden="1" x14ac:dyDescent="0.25">
      <c r="B115" s="1">
        <v>113</v>
      </c>
      <c r="C115" s="129">
        <v>312014317</v>
      </c>
      <c r="D115" s="130" t="s">
        <v>130</v>
      </c>
      <c r="E115" s="130" t="s">
        <v>160</v>
      </c>
      <c r="F115" s="130" t="s">
        <v>185</v>
      </c>
      <c r="G115" s="130" t="s">
        <v>10</v>
      </c>
      <c r="H115" s="130" t="s">
        <v>24</v>
      </c>
      <c r="I115" s="131">
        <v>1860</v>
      </c>
      <c r="J115" s="130">
        <v>1</v>
      </c>
      <c r="K115" s="132" t="s">
        <v>5</v>
      </c>
    </row>
    <row r="116" spans="1:11" hidden="1" x14ac:dyDescent="0.25">
      <c r="B116" s="1">
        <v>114</v>
      </c>
      <c r="C116" s="129">
        <v>312014417</v>
      </c>
      <c r="D116" s="130" t="s">
        <v>130</v>
      </c>
      <c r="E116" s="130" t="s">
        <v>160</v>
      </c>
      <c r="F116" s="130" t="s">
        <v>185</v>
      </c>
      <c r="G116" s="130" t="s">
        <v>10</v>
      </c>
      <c r="H116" s="130" t="s">
        <v>24</v>
      </c>
      <c r="I116" s="131">
        <v>620</v>
      </c>
      <c r="J116" s="130">
        <v>1</v>
      </c>
      <c r="K116" s="132" t="s">
        <v>5</v>
      </c>
    </row>
    <row r="117" spans="1:11" hidden="1" x14ac:dyDescent="0.25">
      <c r="B117" s="1">
        <v>115</v>
      </c>
      <c r="C117" s="129">
        <v>312020817</v>
      </c>
      <c r="D117" s="130" t="s">
        <v>130</v>
      </c>
      <c r="E117" s="130" t="s">
        <v>160</v>
      </c>
      <c r="F117" s="130" t="s">
        <v>186</v>
      </c>
      <c r="G117" s="130" t="s">
        <v>10</v>
      </c>
      <c r="H117" s="130" t="s">
        <v>24</v>
      </c>
      <c r="I117" s="131">
        <v>680</v>
      </c>
      <c r="J117" s="130">
        <v>1</v>
      </c>
      <c r="K117" s="132" t="s">
        <v>5</v>
      </c>
    </row>
    <row r="118" spans="1:11" hidden="1" x14ac:dyDescent="0.25">
      <c r="B118" s="1">
        <v>116</v>
      </c>
      <c r="C118" s="129">
        <v>312020917</v>
      </c>
      <c r="D118" s="130" t="s">
        <v>130</v>
      </c>
      <c r="E118" s="130" t="s">
        <v>160</v>
      </c>
      <c r="F118" s="130" t="s">
        <v>187</v>
      </c>
      <c r="G118" s="130" t="s">
        <v>10</v>
      </c>
      <c r="H118" s="130" t="s">
        <v>24</v>
      </c>
      <c r="I118" s="131">
        <v>680</v>
      </c>
      <c r="J118" s="130">
        <v>1</v>
      </c>
      <c r="K118" s="132" t="s">
        <v>5</v>
      </c>
    </row>
    <row r="119" spans="1:11" hidden="1" x14ac:dyDescent="0.25">
      <c r="B119" s="1">
        <v>117</v>
      </c>
      <c r="C119" s="129">
        <v>313005017</v>
      </c>
      <c r="D119" s="130" t="s">
        <v>130</v>
      </c>
      <c r="E119" s="130" t="s">
        <v>188</v>
      </c>
      <c r="F119" s="130" t="s">
        <v>189</v>
      </c>
      <c r="G119" s="130" t="s">
        <v>10</v>
      </c>
      <c r="H119" s="130" t="s">
        <v>24</v>
      </c>
      <c r="I119" s="131">
        <v>4000</v>
      </c>
      <c r="J119" s="130">
        <v>1</v>
      </c>
      <c r="K119" s="132" t="s">
        <v>5</v>
      </c>
    </row>
    <row r="120" spans="1:11" hidden="1" x14ac:dyDescent="0.25">
      <c r="B120" s="1">
        <v>118</v>
      </c>
      <c r="C120" s="129">
        <v>313005817</v>
      </c>
      <c r="D120" s="130" t="s">
        <v>130</v>
      </c>
      <c r="E120" s="130" t="s">
        <v>188</v>
      </c>
      <c r="F120" s="130" t="s">
        <v>190</v>
      </c>
      <c r="G120" s="130" t="s">
        <v>10</v>
      </c>
      <c r="H120" s="130" t="s">
        <v>24</v>
      </c>
      <c r="I120" s="131">
        <v>4000</v>
      </c>
      <c r="J120" s="130">
        <v>1</v>
      </c>
      <c r="K120" s="132" t="s">
        <v>5</v>
      </c>
    </row>
    <row r="121" spans="1:11" x14ac:dyDescent="0.25">
      <c r="A121" s="139">
        <v>16</v>
      </c>
      <c r="B121" s="139">
        <v>119</v>
      </c>
      <c r="C121" s="140">
        <v>313007817</v>
      </c>
      <c r="D121" s="141" t="s">
        <v>130</v>
      </c>
      <c r="E121" s="141" t="s">
        <v>188</v>
      </c>
      <c r="F121" s="141" t="s">
        <v>191</v>
      </c>
      <c r="G121" s="130" t="s">
        <v>10</v>
      </c>
      <c r="H121" s="141" t="s">
        <v>24</v>
      </c>
      <c r="I121" s="131">
        <v>4000</v>
      </c>
      <c r="J121" s="130">
        <v>1</v>
      </c>
      <c r="K121" s="132" t="s">
        <v>5</v>
      </c>
    </row>
    <row r="122" spans="1:11" hidden="1" x14ac:dyDescent="0.25">
      <c r="B122" s="1">
        <v>120</v>
      </c>
      <c r="C122" s="129">
        <v>314010317</v>
      </c>
      <c r="D122" s="130" t="s">
        <v>130</v>
      </c>
      <c r="E122" s="130" t="s">
        <v>131</v>
      </c>
      <c r="F122" s="130" t="s">
        <v>63</v>
      </c>
      <c r="G122" s="130" t="s">
        <v>10</v>
      </c>
      <c r="H122" s="130" t="s">
        <v>0</v>
      </c>
      <c r="I122" s="131">
        <v>20815.04</v>
      </c>
      <c r="J122" s="130">
        <v>1</v>
      </c>
      <c r="K122" s="132" t="s">
        <v>5</v>
      </c>
    </row>
    <row r="123" spans="1:11" hidden="1" x14ac:dyDescent="0.25">
      <c r="B123" s="1">
        <v>121</v>
      </c>
      <c r="C123" s="129">
        <v>315008517</v>
      </c>
      <c r="D123" s="130" t="s">
        <v>130</v>
      </c>
      <c r="E123" s="130" t="s">
        <v>192</v>
      </c>
      <c r="F123" s="130" t="s">
        <v>193</v>
      </c>
      <c r="G123" s="130" t="s">
        <v>10</v>
      </c>
      <c r="H123" s="130" t="s">
        <v>22</v>
      </c>
      <c r="I123" s="131">
        <v>331573.5</v>
      </c>
      <c r="J123" s="130">
        <v>15</v>
      </c>
      <c r="K123" s="132" t="s">
        <v>5</v>
      </c>
    </row>
    <row r="124" spans="1:11" hidden="1" x14ac:dyDescent="0.25">
      <c r="B124" s="1">
        <v>122</v>
      </c>
      <c r="C124" s="129">
        <v>317007917</v>
      </c>
      <c r="D124" s="130" t="s">
        <v>130</v>
      </c>
      <c r="E124" s="130" t="s">
        <v>194</v>
      </c>
      <c r="F124" s="130" t="s">
        <v>195</v>
      </c>
      <c r="G124" s="130" t="s">
        <v>10</v>
      </c>
      <c r="H124" s="130" t="s">
        <v>7</v>
      </c>
      <c r="I124" s="131">
        <v>149817.97</v>
      </c>
      <c r="J124" s="130">
        <v>3</v>
      </c>
      <c r="K124" s="132" t="s">
        <v>5</v>
      </c>
    </row>
    <row r="125" spans="1:11" x14ac:dyDescent="0.25">
      <c r="A125" s="139">
        <v>17</v>
      </c>
      <c r="B125" s="139">
        <v>123</v>
      </c>
      <c r="C125" s="140">
        <v>317019417</v>
      </c>
      <c r="D125" s="141" t="s">
        <v>130</v>
      </c>
      <c r="E125" s="141" t="s">
        <v>194</v>
      </c>
      <c r="F125" s="141" t="s">
        <v>196</v>
      </c>
      <c r="G125" s="130" t="s">
        <v>10</v>
      </c>
      <c r="H125" s="141" t="s">
        <v>22</v>
      </c>
      <c r="I125" s="131">
        <v>395944.54000000004</v>
      </c>
      <c r="J125" s="130">
        <v>5</v>
      </c>
      <c r="K125" s="132" t="s">
        <v>5</v>
      </c>
    </row>
    <row r="126" spans="1:11" hidden="1" x14ac:dyDescent="0.25">
      <c r="B126" s="1">
        <v>124</v>
      </c>
      <c r="C126" s="129">
        <v>317020117</v>
      </c>
      <c r="D126" s="130" t="s">
        <v>130</v>
      </c>
      <c r="E126" s="130" t="s">
        <v>194</v>
      </c>
      <c r="F126" s="130" t="s">
        <v>195</v>
      </c>
      <c r="G126" s="130" t="s">
        <v>10</v>
      </c>
      <c r="H126" s="130" t="s">
        <v>22</v>
      </c>
      <c r="I126" s="131">
        <v>199995.46</v>
      </c>
      <c r="J126" s="130">
        <v>3</v>
      </c>
      <c r="K126" s="132" t="s">
        <v>5</v>
      </c>
    </row>
    <row r="127" spans="1:11" hidden="1" x14ac:dyDescent="0.25">
      <c r="B127" s="1">
        <v>125</v>
      </c>
      <c r="C127" s="129">
        <v>317020617</v>
      </c>
      <c r="D127" s="130" t="s">
        <v>130</v>
      </c>
      <c r="E127" s="130" t="s">
        <v>194</v>
      </c>
      <c r="F127" s="130" t="s">
        <v>197</v>
      </c>
      <c r="G127" s="130" t="s">
        <v>10</v>
      </c>
      <c r="H127" s="130" t="s">
        <v>22</v>
      </c>
      <c r="I127" s="131">
        <v>350589.79</v>
      </c>
      <c r="J127" s="130">
        <v>2</v>
      </c>
      <c r="K127" s="132" t="s">
        <v>5</v>
      </c>
    </row>
    <row r="128" spans="1:11" hidden="1" x14ac:dyDescent="0.25">
      <c r="B128" s="1">
        <v>126</v>
      </c>
      <c r="C128" s="129">
        <v>318001017</v>
      </c>
      <c r="D128" s="130" t="s">
        <v>130</v>
      </c>
      <c r="E128" s="130" t="s">
        <v>198</v>
      </c>
      <c r="F128" s="130" t="s">
        <v>199</v>
      </c>
      <c r="G128" s="130" t="s">
        <v>10</v>
      </c>
      <c r="H128" s="130" t="s">
        <v>0</v>
      </c>
      <c r="I128" s="131">
        <v>79998.240000000005</v>
      </c>
      <c r="J128" s="130">
        <v>4</v>
      </c>
      <c r="K128" s="132" t="s">
        <v>5</v>
      </c>
    </row>
    <row r="129" spans="1:11" hidden="1" x14ac:dyDescent="0.25">
      <c r="B129" s="1">
        <v>127</v>
      </c>
      <c r="C129" s="129">
        <v>318021217</v>
      </c>
      <c r="D129" s="130" t="s">
        <v>130</v>
      </c>
      <c r="E129" s="130" t="s">
        <v>198</v>
      </c>
      <c r="F129" s="130" t="s">
        <v>200</v>
      </c>
      <c r="G129" s="130" t="s">
        <v>10</v>
      </c>
      <c r="H129" s="130" t="s">
        <v>22</v>
      </c>
      <c r="I129" s="131">
        <v>131218.91</v>
      </c>
      <c r="J129" s="130">
        <v>3</v>
      </c>
      <c r="K129" s="132" t="s">
        <v>5</v>
      </c>
    </row>
    <row r="130" spans="1:11" hidden="1" x14ac:dyDescent="0.25">
      <c r="B130" s="1">
        <v>128</v>
      </c>
      <c r="C130" s="129">
        <v>318030617</v>
      </c>
      <c r="D130" s="130" t="s">
        <v>130</v>
      </c>
      <c r="E130" s="130" t="s">
        <v>198</v>
      </c>
      <c r="F130" s="130" t="s">
        <v>201</v>
      </c>
      <c r="G130" s="130" t="s">
        <v>10</v>
      </c>
      <c r="H130" s="130" t="s">
        <v>22</v>
      </c>
      <c r="I130" s="131">
        <v>157406.57999999999</v>
      </c>
      <c r="J130" s="130">
        <v>3</v>
      </c>
      <c r="K130" s="132" t="s">
        <v>5</v>
      </c>
    </row>
    <row r="131" spans="1:11" hidden="1" x14ac:dyDescent="0.25">
      <c r="B131" s="1">
        <v>129</v>
      </c>
      <c r="C131" s="129">
        <v>319002217</v>
      </c>
      <c r="D131" s="130" t="s">
        <v>130</v>
      </c>
      <c r="E131" s="130" t="s">
        <v>202</v>
      </c>
      <c r="F131" s="130" t="s">
        <v>203</v>
      </c>
      <c r="G131" s="130" t="s">
        <v>10</v>
      </c>
      <c r="H131" s="130" t="s">
        <v>24</v>
      </c>
      <c r="I131" s="131">
        <v>2200</v>
      </c>
      <c r="J131" s="130">
        <v>1</v>
      </c>
      <c r="K131" s="132" t="s">
        <v>5</v>
      </c>
    </row>
    <row r="132" spans="1:11" x14ac:dyDescent="0.25">
      <c r="A132" s="139">
        <v>18</v>
      </c>
      <c r="B132" s="139">
        <v>130</v>
      </c>
      <c r="C132" s="140">
        <v>319002617</v>
      </c>
      <c r="D132" s="141" t="s">
        <v>130</v>
      </c>
      <c r="E132" s="141" t="s">
        <v>202</v>
      </c>
      <c r="F132" s="141" t="s">
        <v>204</v>
      </c>
      <c r="G132" s="130" t="s">
        <v>10</v>
      </c>
      <c r="H132" s="141" t="s">
        <v>24</v>
      </c>
      <c r="I132" s="131">
        <v>2200</v>
      </c>
      <c r="J132" s="130">
        <v>2</v>
      </c>
      <c r="K132" s="132" t="s">
        <v>5</v>
      </c>
    </row>
    <row r="133" spans="1:11" hidden="1" x14ac:dyDescent="0.25">
      <c r="B133" s="1">
        <v>131</v>
      </c>
      <c r="C133" s="129">
        <v>319002917</v>
      </c>
      <c r="D133" s="130" t="s">
        <v>130</v>
      </c>
      <c r="E133" s="130" t="s">
        <v>202</v>
      </c>
      <c r="F133" s="130" t="s">
        <v>205</v>
      </c>
      <c r="G133" s="130" t="s">
        <v>10</v>
      </c>
      <c r="H133" s="130" t="s">
        <v>0</v>
      </c>
      <c r="I133" s="131">
        <v>58726.92</v>
      </c>
      <c r="J133" s="130">
        <v>7</v>
      </c>
      <c r="K133" s="132" t="s">
        <v>5</v>
      </c>
    </row>
    <row r="134" spans="1:11" hidden="1" x14ac:dyDescent="0.25">
      <c r="B134" s="1">
        <v>132</v>
      </c>
      <c r="C134" s="129">
        <v>319003417</v>
      </c>
      <c r="D134" s="130" t="s">
        <v>130</v>
      </c>
      <c r="E134" s="130" t="s">
        <v>202</v>
      </c>
      <c r="F134" s="130" t="s">
        <v>206</v>
      </c>
      <c r="G134" s="130" t="s">
        <v>10</v>
      </c>
      <c r="H134" s="130" t="s">
        <v>22</v>
      </c>
      <c r="I134" s="131">
        <v>97968</v>
      </c>
      <c r="J134" s="130">
        <v>5</v>
      </c>
      <c r="K134" s="132" t="s">
        <v>5</v>
      </c>
    </row>
    <row r="135" spans="1:11" hidden="1" x14ac:dyDescent="0.25">
      <c r="B135" s="1">
        <v>133</v>
      </c>
      <c r="C135" s="129">
        <v>319004417</v>
      </c>
      <c r="D135" s="130" t="s">
        <v>130</v>
      </c>
      <c r="E135" s="130" t="s">
        <v>202</v>
      </c>
      <c r="F135" s="130" t="s">
        <v>207</v>
      </c>
      <c r="G135" s="130" t="s">
        <v>10</v>
      </c>
      <c r="H135" s="130" t="s">
        <v>24</v>
      </c>
      <c r="I135" s="131">
        <v>4000</v>
      </c>
      <c r="J135" s="130">
        <v>1</v>
      </c>
      <c r="K135" s="132" t="s">
        <v>5</v>
      </c>
    </row>
    <row r="136" spans="1:11" x14ac:dyDescent="0.25">
      <c r="A136" s="139">
        <v>19</v>
      </c>
      <c r="B136" s="139">
        <v>134</v>
      </c>
      <c r="C136" s="140">
        <v>319005417</v>
      </c>
      <c r="D136" s="141" t="s">
        <v>130</v>
      </c>
      <c r="E136" s="141" t="s">
        <v>202</v>
      </c>
      <c r="F136" s="141" t="s">
        <v>208</v>
      </c>
      <c r="G136" s="130" t="s">
        <v>10</v>
      </c>
      <c r="H136" s="141" t="s">
        <v>24</v>
      </c>
      <c r="I136" s="131">
        <v>2300</v>
      </c>
      <c r="J136" s="130">
        <v>1</v>
      </c>
      <c r="K136" s="132" t="s">
        <v>5</v>
      </c>
    </row>
    <row r="137" spans="1:11" hidden="1" x14ac:dyDescent="0.25">
      <c r="B137" s="1">
        <v>135</v>
      </c>
      <c r="C137" s="129">
        <v>319005517</v>
      </c>
      <c r="D137" s="130" t="s">
        <v>130</v>
      </c>
      <c r="E137" s="130" t="s">
        <v>202</v>
      </c>
      <c r="F137" s="130" t="s">
        <v>209</v>
      </c>
      <c r="G137" s="130" t="s">
        <v>10</v>
      </c>
      <c r="H137" s="130" t="s">
        <v>24</v>
      </c>
      <c r="I137" s="131">
        <v>2300</v>
      </c>
      <c r="J137" s="130">
        <v>1</v>
      </c>
      <c r="K137" s="132" t="s">
        <v>5</v>
      </c>
    </row>
    <row r="138" spans="1:11" x14ac:dyDescent="0.25">
      <c r="A138" s="139">
        <v>20</v>
      </c>
      <c r="B138" s="139">
        <v>136</v>
      </c>
      <c r="C138" s="140">
        <v>319005617</v>
      </c>
      <c r="D138" s="141" t="s">
        <v>130</v>
      </c>
      <c r="E138" s="141" t="s">
        <v>202</v>
      </c>
      <c r="F138" s="141" t="s">
        <v>210</v>
      </c>
      <c r="G138" s="130" t="s">
        <v>10</v>
      </c>
      <c r="H138" s="141" t="s">
        <v>24</v>
      </c>
      <c r="I138" s="131">
        <v>2300</v>
      </c>
      <c r="J138" s="130">
        <v>1</v>
      </c>
      <c r="K138" s="132" t="s">
        <v>5</v>
      </c>
    </row>
    <row r="139" spans="1:11" hidden="1" x14ac:dyDescent="0.25">
      <c r="B139" s="1">
        <v>137</v>
      </c>
      <c r="C139" s="129">
        <v>319005717</v>
      </c>
      <c r="D139" s="130" t="s">
        <v>130</v>
      </c>
      <c r="E139" s="130" t="s">
        <v>202</v>
      </c>
      <c r="F139" s="130" t="s">
        <v>211</v>
      </c>
      <c r="G139" s="130" t="s">
        <v>10</v>
      </c>
      <c r="H139" s="130" t="s">
        <v>24</v>
      </c>
      <c r="I139" s="131">
        <v>2300</v>
      </c>
      <c r="J139" s="130">
        <v>1</v>
      </c>
      <c r="K139" s="132" t="s">
        <v>5</v>
      </c>
    </row>
    <row r="140" spans="1:11" hidden="1" x14ac:dyDescent="0.25">
      <c r="B140" s="1">
        <v>138</v>
      </c>
      <c r="C140" s="129">
        <v>319006217</v>
      </c>
      <c r="D140" s="130" t="s">
        <v>130</v>
      </c>
      <c r="E140" s="130" t="s">
        <v>202</v>
      </c>
      <c r="F140" s="130" t="s">
        <v>212</v>
      </c>
      <c r="G140" s="130" t="s">
        <v>10</v>
      </c>
      <c r="H140" s="130" t="s">
        <v>24</v>
      </c>
      <c r="I140" s="131">
        <v>2200</v>
      </c>
      <c r="J140" s="130">
        <v>1</v>
      </c>
      <c r="K140" s="132" t="s">
        <v>5</v>
      </c>
    </row>
    <row r="141" spans="1:11" hidden="1" x14ac:dyDescent="0.25">
      <c r="B141" s="1">
        <v>139</v>
      </c>
      <c r="C141" s="129">
        <v>319006317</v>
      </c>
      <c r="D141" s="130" t="s">
        <v>130</v>
      </c>
      <c r="E141" s="130" t="s">
        <v>202</v>
      </c>
      <c r="F141" s="130" t="s">
        <v>213</v>
      </c>
      <c r="G141" s="130" t="s">
        <v>10</v>
      </c>
      <c r="H141" s="130" t="s">
        <v>24</v>
      </c>
      <c r="I141" s="131">
        <v>2200</v>
      </c>
      <c r="J141" s="130">
        <v>1</v>
      </c>
      <c r="K141" s="132" t="s">
        <v>5</v>
      </c>
    </row>
    <row r="142" spans="1:11" hidden="1" x14ac:dyDescent="0.25">
      <c r="B142" s="1">
        <v>140</v>
      </c>
      <c r="C142" s="129">
        <v>319006417</v>
      </c>
      <c r="D142" s="130" t="s">
        <v>130</v>
      </c>
      <c r="E142" s="130" t="s">
        <v>202</v>
      </c>
      <c r="F142" s="130" t="s">
        <v>214</v>
      </c>
      <c r="G142" s="130" t="s">
        <v>10</v>
      </c>
      <c r="H142" s="130" t="s">
        <v>24</v>
      </c>
      <c r="I142" s="131">
        <v>2200</v>
      </c>
      <c r="J142" s="130">
        <v>1</v>
      </c>
      <c r="K142" s="132" t="s">
        <v>5</v>
      </c>
    </row>
    <row r="143" spans="1:11" hidden="1" x14ac:dyDescent="0.25">
      <c r="B143" s="1">
        <v>141</v>
      </c>
      <c r="C143" s="129">
        <v>319017817</v>
      </c>
      <c r="D143" s="130" t="s">
        <v>130</v>
      </c>
      <c r="E143" s="130" t="s">
        <v>202</v>
      </c>
      <c r="F143" s="130" t="s">
        <v>215</v>
      </c>
      <c r="G143" s="130" t="s">
        <v>10</v>
      </c>
      <c r="H143" s="130" t="s">
        <v>24</v>
      </c>
      <c r="I143" s="131">
        <v>2300</v>
      </c>
      <c r="J143" s="130">
        <v>1</v>
      </c>
      <c r="K143" s="132" t="s">
        <v>5</v>
      </c>
    </row>
    <row r="144" spans="1:11" hidden="1" x14ac:dyDescent="0.25">
      <c r="B144" s="1">
        <v>142</v>
      </c>
      <c r="C144" s="129">
        <v>319018117</v>
      </c>
      <c r="D144" s="130" t="s">
        <v>130</v>
      </c>
      <c r="E144" s="130" t="s">
        <v>202</v>
      </c>
      <c r="F144" s="130" t="s">
        <v>216</v>
      </c>
      <c r="G144" s="130" t="s">
        <v>10</v>
      </c>
      <c r="H144" s="130" t="s">
        <v>24</v>
      </c>
      <c r="I144" s="131">
        <v>2300</v>
      </c>
      <c r="J144" s="130">
        <v>1</v>
      </c>
      <c r="K144" s="132" t="s">
        <v>5</v>
      </c>
    </row>
    <row r="145" spans="2:11" hidden="1" x14ac:dyDescent="0.25">
      <c r="B145" s="1">
        <v>143</v>
      </c>
      <c r="C145" s="129">
        <v>319018717</v>
      </c>
      <c r="D145" s="130" t="s">
        <v>130</v>
      </c>
      <c r="E145" s="130" t="s">
        <v>202</v>
      </c>
      <c r="F145" s="130" t="s">
        <v>217</v>
      </c>
      <c r="G145" s="130" t="s">
        <v>10</v>
      </c>
      <c r="H145" s="130" t="s">
        <v>24</v>
      </c>
      <c r="I145" s="131">
        <v>2300</v>
      </c>
      <c r="J145" s="130">
        <v>1</v>
      </c>
      <c r="K145" s="132" t="s">
        <v>5</v>
      </c>
    </row>
    <row r="146" spans="2:11" hidden="1" x14ac:dyDescent="0.25">
      <c r="B146" s="1">
        <v>144</v>
      </c>
      <c r="C146" s="129">
        <v>319018917</v>
      </c>
      <c r="D146" s="130" t="s">
        <v>130</v>
      </c>
      <c r="E146" s="130" t="s">
        <v>202</v>
      </c>
      <c r="F146" s="130" t="s">
        <v>218</v>
      </c>
      <c r="G146" s="130" t="s">
        <v>10</v>
      </c>
      <c r="H146" s="130" t="s">
        <v>24</v>
      </c>
      <c r="I146" s="131">
        <v>2300</v>
      </c>
      <c r="J146" s="130">
        <v>1</v>
      </c>
      <c r="K146" s="132" t="s">
        <v>5</v>
      </c>
    </row>
    <row r="147" spans="2:11" hidden="1" x14ac:dyDescent="0.25">
      <c r="B147" s="1">
        <v>145</v>
      </c>
      <c r="C147" s="129">
        <v>319019317</v>
      </c>
      <c r="D147" s="130" t="s">
        <v>130</v>
      </c>
      <c r="E147" s="130" t="s">
        <v>202</v>
      </c>
      <c r="F147" s="130" t="s">
        <v>219</v>
      </c>
      <c r="G147" s="130" t="s">
        <v>10</v>
      </c>
      <c r="H147" s="130" t="s">
        <v>0</v>
      </c>
      <c r="I147" s="131">
        <v>49998.9</v>
      </c>
      <c r="J147" s="130">
        <v>250</v>
      </c>
      <c r="K147" s="132" t="s">
        <v>5</v>
      </c>
    </row>
    <row r="148" spans="2:11" hidden="1" x14ac:dyDescent="0.25">
      <c r="B148" s="1">
        <v>146</v>
      </c>
      <c r="C148" s="129">
        <v>319021617</v>
      </c>
      <c r="D148" s="130" t="s">
        <v>130</v>
      </c>
      <c r="E148" s="130" t="s">
        <v>202</v>
      </c>
      <c r="F148" s="130" t="s">
        <v>220</v>
      </c>
      <c r="G148" s="130" t="s">
        <v>10</v>
      </c>
      <c r="H148" s="130" t="s">
        <v>0</v>
      </c>
      <c r="I148" s="131">
        <v>89999.76</v>
      </c>
      <c r="J148" s="130">
        <v>3</v>
      </c>
      <c r="K148" s="132" t="s">
        <v>5</v>
      </c>
    </row>
    <row r="149" spans="2:11" hidden="1" x14ac:dyDescent="0.25">
      <c r="B149" s="1">
        <v>147</v>
      </c>
      <c r="C149" s="129">
        <v>319024317</v>
      </c>
      <c r="D149" s="130" t="s">
        <v>130</v>
      </c>
      <c r="E149" s="130" t="s">
        <v>202</v>
      </c>
      <c r="F149" s="130" t="s">
        <v>221</v>
      </c>
      <c r="G149" s="130" t="s">
        <v>10</v>
      </c>
      <c r="H149" s="130" t="s">
        <v>24</v>
      </c>
      <c r="I149" s="131">
        <v>2300</v>
      </c>
      <c r="J149" s="130">
        <v>1</v>
      </c>
      <c r="K149" s="132" t="s">
        <v>5</v>
      </c>
    </row>
    <row r="150" spans="2:11" hidden="1" x14ac:dyDescent="0.25">
      <c r="B150" s="1">
        <v>148</v>
      </c>
      <c r="C150" s="129">
        <v>319024617</v>
      </c>
      <c r="D150" s="130" t="s">
        <v>130</v>
      </c>
      <c r="E150" s="130" t="s">
        <v>202</v>
      </c>
      <c r="F150" s="130" t="s">
        <v>222</v>
      </c>
      <c r="G150" s="130" t="s">
        <v>10</v>
      </c>
      <c r="H150" s="130" t="s">
        <v>24</v>
      </c>
      <c r="I150" s="131">
        <v>2300</v>
      </c>
      <c r="J150" s="130">
        <v>1</v>
      </c>
      <c r="K150" s="132" t="s">
        <v>5</v>
      </c>
    </row>
    <row r="151" spans="2:11" hidden="1" x14ac:dyDescent="0.25">
      <c r="B151" s="1">
        <v>149</v>
      </c>
      <c r="C151" s="129">
        <v>319024917</v>
      </c>
      <c r="D151" s="130" t="s">
        <v>130</v>
      </c>
      <c r="E151" s="130" t="s">
        <v>202</v>
      </c>
      <c r="F151" s="130" t="s">
        <v>220</v>
      </c>
      <c r="G151" s="130" t="s">
        <v>10</v>
      </c>
      <c r="H151" s="130" t="s">
        <v>22</v>
      </c>
      <c r="I151" s="131">
        <v>79344.600000000006</v>
      </c>
      <c r="J151" s="130">
        <v>4</v>
      </c>
      <c r="K151" s="132" t="s">
        <v>5</v>
      </c>
    </row>
    <row r="152" spans="2:11" hidden="1" x14ac:dyDescent="0.25">
      <c r="B152" s="1">
        <v>150</v>
      </c>
      <c r="C152" s="129">
        <v>319025517</v>
      </c>
      <c r="D152" s="130" t="s">
        <v>130</v>
      </c>
      <c r="E152" s="130" t="s">
        <v>202</v>
      </c>
      <c r="F152" s="130" t="s">
        <v>223</v>
      </c>
      <c r="G152" s="130" t="s">
        <v>10</v>
      </c>
      <c r="H152" s="130" t="s">
        <v>24</v>
      </c>
      <c r="I152" s="131">
        <v>2300</v>
      </c>
      <c r="J152" s="130">
        <v>1</v>
      </c>
      <c r="K152" s="132" t="s">
        <v>5</v>
      </c>
    </row>
    <row r="153" spans="2:11" hidden="1" x14ac:dyDescent="0.25">
      <c r="B153" s="1">
        <v>151</v>
      </c>
      <c r="C153" s="129">
        <v>319025817</v>
      </c>
      <c r="D153" s="130" t="s">
        <v>130</v>
      </c>
      <c r="E153" s="130" t="s">
        <v>202</v>
      </c>
      <c r="F153" s="130" t="s">
        <v>224</v>
      </c>
      <c r="G153" s="130" t="s">
        <v>10</v>
      </c>
      <c r="H153" s="130" t="s">
        <v>24</v>
      </c>
      <c r="I153" s="131">
        <v>2300</v>
      </c>
      <c r="J153" s="130">
        <v>1</v>
      </c>
      <c r="K153" s="132" t="s">
        <v>5</v>
      </c>
    </row>
    <row r="154" spans="2:11" hidden="1" x14ac:dyDescent="0.25">
      <c r="B154" s="1">
        <v>152</v>
      </c>
      <c r="C154" s="129">
        <v>319027117</v>
      </c>
      <c r="D154" s="130" t="s">
        <v>130</v>
      </c>
      <c r="E154" s="130" t="s">
        <v>202</v>
      </c>
      <c r="F154" s="130" t="s">
        <v>225</v>
      </c>
      <c r="G154" s="130" t="s">
        <v>10</v>
      </c>
      <c r="H154" s="130" t="s">
        <v>24</v>
      </c>
      <c r="I154" s="131">
        <v>2300</v>
      </c>
      <c r="J154" s="130">
        <v>1</v>
      </c>
      <c r="K154" s="132" t="s">
        <v>5</v>
      </c>
    </row>
    <row r="155" spans="2:11" hidden="1" x14ac:dyDescent="0.25">
      <c r="B155" s="1">
        <v>153</v>
      </c>
      <c r="C155" s="129">
        <v>320013717</v>
      </c>
      <c r="D155" s="130" t="s">
        <v>130</v>
      </c>
      <c r="E155" s="130" t="s">
        <v>226</v>
      </c>
      <c r="F155" s="130" t="s">
        <v>227</v>
      </c>
      <c r="G155" s="130" t="s">
        <v>10</v>
      </c>
      <c r="H155" s="130" t="s">
        <v>22</v>
      </c>
      <c r="I155" s="131">
        <v>233130.28000000003</v>
      </c>
      <c r="J155" s="130">
        <v>3</v>
      </c>
      <c r="K155" s="132" t="s">
        <v>5</v>
      </c>
    </row>
    <row r="156" spans="2:11" hidden="1" x14ac:dyDescent="0.25">
      <c r="B156" s="1">
        <v>154</v>
      </c>
      <c r="C156" s="129">
        <v>320019017</v>
      </c>
      <c r="D156" s="130" t="s">
        <v>130</v>
      </c>
      <c r="E156" s="130" t="s">
        <v>226</v>
      </c>
      <c r="F156" s="130" t="s">
        <v>228</v>
      </c>
      <c r="G156" s="130" t="s">
        <v>10</v>
      </c>
      <c r="H156" s="130" t="s">
        <v>23</v>
      </c>
      <c r="I156" s="131">
        <v>30000</v>
      </c>
      <c r="J156" s="130">
        <v>3</v>
      </c>
      <c r="K156" s="132" t="s">
        <v>5</v>
      </c>
    </row>
    <row r="157" spans="2:11" hidden="1" x14ac:dyDescent="0.25">
      <c r="B157" s="1">
        <v>155</v>
      </c>
      <c r="C157" s="129">
        <v>320019217</v>
      </c>
      <c r="D157" s="130" t="s">
        <v>130</v>
      </c>
      <c r="E157" s="130" t="s">
        <v>226</v>
      </c>
      <c r="F157" s="130" t="s">
        <v>229</v>
      </c>
      <c r="G157" s="130" t="s">
        <v>10</v>
      </c>
      <c r="H157" s="130" t="s">
        <v>23</v>
      </c>
      <c r="I157" s="131">
        <v>30000</v>
      </c>
      <c r="J157" s="130">
        <v>7</v>
      </c>
      <c r="K157" s="132" t="s">
        <v>5</v>
      </c>
    </row>
    <row r="158" spans="2:11" hidden="1" x14ac:dyDescent="0.25">
      <c r="B158" s="1">
        <v>156</v>
      </c>
      <c r="C158" s="129">
        <v>321000217</v>
      </c>
      <c r="D158" s="130" t="s">
        <v>130</v>
      </c>
      <c r="E158" s="130" t="s">
        <v>230</v>
      </c>
      <c r="F158" s="130" t="s">
        <v>63</v>
      </c>
      <c r="G158" s="130" t="s">
        <v>10</v>
      </c>
      <c r="H158" s="130" t="s">
        <v>0</v>
      </c>
      <c r="I158" s="131">
        <v>21649</v>
      </c>
      <c r="J158" s="130">
        <v>30</v>
      </c>
      <c r="K158" s="132" t="s">
        <v>5</v>
      </c>
    </row>
    <row r="159" spans="2:11" hidden="1" x14ac:dyDescent="0.25">
      <c r="B159" s="1">
        <v>157</v>
      </c>
      <c r="C159" s="129">
        <v>321000817</v>
      </c>
      <c r="D159" s="130" t="s">
        <v>130</v>
      </c>
      <c r="E159" s="130" t="s">
        <v>230</v>
      </c>
      <c r="F159" s="130" t="s">
        <v>231</v>
      </c>
      <c r="G159" s="130" t="s">
        <v>10</v>
      </c>
      <c r="H159" s="130" t="s">
        <v>24</v>
      </c>
      <c r="I159" s="131">
        <v>10000</v>
      </c>
      <c r="J159" s="130">
        <v>1</v>
      </c>
      <c r="K159" s="132" t="s">
        <v>5</v>
      </c>
    </row>
    <row r="160" spans="2:11" hidden="1" x14ac:dyDescent="0.25">
      <c r="B160" s="1">
        <v>158</v>
      </c>
      <c r="C160" s="129">
        <v>321001317</v>
      </c>
      <c r="D160" s="130" t="s">
        <v>130</v>
      </c>
      <c r="E160" s="130" t="s">
        <v>230</v>
      </c>
      <c r="F160" s="130" t="s">
        <v>232</v>
      </c>
      <c r="G160" s="130" t="s">
        <v>10</v>
      </c>
      <c r="H160" s="130" t="s">
        <v>24</v>
      </c>
      <c r="I160" s="131">
        <v>4000</v>
      </c>
      <c r="J160" s="130">
        <v>1</v>
      </c>
      <c r="K160" s="132" t="s">
        <v>5</v>
      </c>
    </row>
    <row r="161" spans="1:11" hidden="1" x14ac:dyDescent="0.25">
      <c r="B161" s="1">
        <v>159</v>
      </c>
      <c r="C161" s="129">
        <v>321001417</v>
      </c>
      <c r="D161" s="130" t="s">
        <v>130</v>
      </c>
      <c r="E161" s="130" t="s">
        <v>230</v>
      </c>
      <c r="F161" s="130" t="s">
        <v>233</v>
      </c>
      <c r="G161" s="130" t="s">
        <v>10</v>
      </c>
      <c r="H161" s="130" t="s">
        <v>24</v>
      </c>
      <c r="I161" s="131">
        <v>3000</v>
      </c>
      <c r="J161" s="130">
        <v>1</v>
      </c>
      <c r="K161" s="132" t="s">
        <v>5</v>
      </c>
    </row>
    <row r="162" spans="1:11" hidden="1" x14ac:dyDescent="0.25">
      <c r="B162" s="1">
        <v>160</v>
      </c>
      <c r="C162" s="129">
        <v>321001617</v>
      </c>
      <c r="D162" s="130" t="s">
        <v>130</v>
      </c>
      <c r="E162" s="130" t="s">
        <v>230</v>
      </c>
      <c r="F162" s="130" t="s">
        <v>234</v>
      </c>
      <c r="G162" s="130" t="s">
        <v>10</v>
      </c>
      <c r="H162" s="130" t="s">
        <v>24</v>
      </c>
      <c r="I162" s="131">
        <v>10000</v>
      </c>
      <c r="J162" s="130">
        <v>4</v>
      </c>
      <c r="K162" s="132" t="s">
        <v>5</v>
      </c>
    </row>
    <row r="163" spans="1:11" hidden="1" x14ac:dyDescent="0.25">
      <c r="B163" s="1">
        <v>161</v>
      </c>
      <c r="C163" s="129">
        <v>321003017</v>
      </c>
      <c r="D163" s="130" t="s">
        <v>130</v>
      </c>
      <c r="E163" s="130" t="s">
        <v>230</v>
      </c>
      <c r="F163" s="130" t="s">
        <v>235</v>
      </c>
      <c r="G163" s="130" t="s">
        <v>10</v>
      </c>
      <c r="H163" s="130" t="s">
        <v>24</v>
      </c>
      <c r="I163" s="131">
        <v>4000</v>
      </c>
      <c r="J163" s="130">
        <v>1</v>
      </c>
      <c r="K163" s="132" t="s">
        <v>5</v>
      </c>
    </row>
    <row r="164" spans="1:11" hidden="1" x14ac:dyDescent="0.25">
      <c r="B164" s="1">
        <v>162</v>
      </c>
      <c r="C164" s="129">
        <v>321003317</v>
      </c>
      <c r="D164" s="130" t="s">
        <v>130</v>
      </c>
      <c r="E164" s="130" t="s">
        <v>230</v>
      </c>
      <c r="F164" s="130" t="s">
        <v>236</v>
      </c>
      <c r="G164" s="130" t="s">
        <v>10</v>
      </c>
      <c r="H164" s="130" t="s">
        <v>24</v>
      </c>
      <c r="I164" s="131">
        <v>4000</v>
      </c>
      <c r="J164" s="130">
        <v>1</v>
      </c>
      <c r="K164" s="132" t="s">
        <v>5</v>
      </c>
    </row>
    <row r="165" spans="1:11" x14ac:dyDescent="0.25">
      <c r="A165" s="139">
        <v>21</v>
      </c>
      <c r="B165" s="139">
        <v>163</v>
      </c>
      <c r="C165" s="140">
        <v>321005917</v>
      </c>
      <c r="D165" s="141" t="s">
        <v>130</v>
      </c>
      <c r="E165" s="141" t="s">
        <v>230</v>
      </c>
      <c r="F165" s="141" t="s">
        <v>237</v>
      </c>
      <c r="G165" s="130" t="s">
        <v>10</v>
      </c>
      <c r="H165" s="141" t="s">
        <v>24</v>
      </c>
      <c r="I165" s="131">
        <v>10000</v>
      </c>
      <c r="J165" s="130">
        <v>1</v>
      </c>
      <c r="K165" s="132" t="s">
        <v>5</v>
      </c>
    </row>
    <row r="166" spans="1:11" hidden="1" x14ac:dyDescent="0.25">
      <c r="B166" s="1">
        <v>164</v>
      </c>
      <c r="C166" s="129">
        <v>321006517</v>
      </c>
      <c r="D166" s="130" t="s">
        <v>130</v>
      </c>
      <c r="E166" s="130" t="s">
        <v>230</v>
      </c>
      <c r="F166" s="130" t="s">
        <v>238</v>
      </c>
      <c r="G166" s="130" t="s">
        <v>10</v>
      </c>
      <c r="H166" s="130" t="s">
        <v>24</v>
      </c>
      <c r="I166" s="131">
        <v>4000</v>
      </c>
      <c r="J166" s="130">
        <v>4</v>
      </c>
      <c r="K166" s="132" t="s">
        <v>5</v>
      </c>
    </row>
    <row r="167" spans="1:11" hidden="1" x14ac:dyDescent="0.25">
      <c r="B167" s="1">
        <v>165</v>
      </c>
      <c r="C167" s="129">
        <v>321006617</v>
      </c>
      <c r="D167" s="130" t="s">
        <v>130</v>
      </c>
      <c r="E167" s="130" t="s">
        <v>230</v>
      </c>
      <c r="F167" s="130" t="s">
        <v>239</v>
      </c>
      <c r="G167" s="130" t="s">
        <v>10</v>
      </c>
      <c r="H167" s="130" t="s">
        <v>24</v>
      </c>
      <c r="I167" s="131">
        <v>4000</v>
      </c>
      <c r="J167" s="130">
        <v>1</v>
      </c>
      <c r="K167" s="132" t="s">
        <v>5</v>
      </c>
    </row>
    <row r="168" spans="1:11" hidden="1" x14ac:dyDescent="0.25">
      <c r="B168" s="1">
        <v>166</v>
      </c>
      <c r="C168" s="129">
        <v>321006917</v>
      </c>
      <c r="D168" s="130" t="s">
        <v>130</v>
      </c>
      <c r="E168" s="130" t="s">
        <v>230</v>
      </c>
      <c r="F168" s="130" t="s">
        <v>240</v>
      </c>
      <c r="G168" s="130" t="s">
        <v>10</v>
      </c>
      <c r="H168" s="130" t="s">
        <v>24</v>
      </c>
      <c r="I168" s="131">
        <v>4000</v>
      </c>
      <c r="J168" s="130">
        <v>1</v>
      </c>
      <c r="K168" s="132" t="s">
        <v>5</v>
      </c>
    </row>
    <row r="169" spans="1:11" hidden="1" x14ac:dyDescent="0.25">
      <c r="B169" s="1">
        <v>167</v>
      </c>
      <c r="C169" s="129">
        <v>321010717</v>
      </c>
      <c r="D169" s="130" t="s">
        <v>130</v>
      </c>
      <c r="E169" s="130" t="s">
        <v>230</v>
      </c>
      <c r="F169" s="130" t="s">
        <v>240</v>
      </c>
      <c r="G169" s="130" t="s">
        <v>10</v>
      </c>
      <c r="H169" s="130" t="s">
        <v>24</v>
      </c>
      <c r="I169" s="131">
        <v>10000</v>
      </c>
      <c r="J169" s="130">
        <v>1</v>
      </c>
      <c r="K169" s="132" t="s">
        <v>5</v>
      </c>
    </row>
    <row r="170" spans="1:11" hidden="1" x14ac:dyDescent="0.25">
      <c r="B170" s="1">
        <v>168</v>
      </c>
      <c r="C170" s="129">
        <v>321023517</v>
      </c>
      <c r="D170" s="130" t="s">
        <v>130</v>
      </c>
      <c r="E170" s="130" t="s">
        <v>230</v>
      </c>
      <c r="F170" s="130" t="s">
        <v>241</v>
      </c>
      <c r="G170" s="130" t="s">
        <v>10</v>
      </c>
      <c r="H170" s="130" t="s">
        <v>24</v>
      </c>
      <c r="I170" s="131">
        <v>4320</v>
      </c>
      <c r="J170" s="130">
        <v>1</v>
      </c>
      <c r="K170" s="132" t="s">
        <v>5</v>
      </c>
    </row>
    <row r="171" spans="1:11" x14ac:dyDescent="0.25">
      <c r="A171" s="139">
        <v>22</v>
      </c>
      <c r="B171" s="139">
        <v>169</v>
      </c>
      <c r="C171" s="140">
        <v>321023617</v>
      </c>
      <c r="D171" s="141" t="s">
        <v>130</v>
      </c>
      <c r="E171" s="141" t="s">
        <v>230</v>
      </c>
      <c r="F171" s="141" t="s">
        <v>242</v>
      </c>
      <c r="G171" s="130" t="s">
        <v>10</v>
      </c>
      <c r="H171" s="141" t="s">
        <v>24</v>
      </c>
      <c r="I171" s="131">
        <v>2560</v>
      </c>
      <c r="J171" s="130">
        <v>1</v>
      </c>
      <c r="K171" s="132" t="s">
        <v>5</v>
      </c>
    </row>
    <row r="172" spans="1:11" hidden="1" x14ac:dyDescent="0.25">
      <c r="B172" s="1">
        <v>170</v>
      </c>
      <c r="C172" s="129">
        <v>321028717</v>
      </c>
      <c r="D172" s="130" t="s">
        <v>130</v>
      </c>
      <c r="E172" s="130" t="s">
        <v>230</v>
      </c>
      <c r="F172" s="130" t="s">
        <v>243</v>
      </c>
      <c r="G172" s="130" t="s">
        <v>10</v>
      </c>
      <c r="H172" s="130" t="s">
        <v>24</v>
      </c>
      <c r="I172" s="131">
        <v>4000</v>
      </c>
      <c r="J172" s="130">
        <v>1</v>
      </c>
      <c r="K172" s="132" t="s">
        <v>5</v>
      </c>
    </row>
    <row r="173" spans="1:11" hidden="1" x14ac:dyDescent="0.25">
      <c r="B173" s="1">
        <v>171</v>
      </c>
      <c r="C173" s="129">
        <v>321043216</v>
      </c>
      <c r="D173" s="130" t="s">
        <v>130</v>
      </c>
      <c r="E173" s="130" t="s">
        <v>230</v>
      </c>
      <c r="F173" s="130" t="s">
        <v>244</v>
      </c>
      <c r="G173" s="130" t="s">
        <v>10</v>
      </c>
      <c r="H173" s="130" t="s">
        <v>24</v>
      </c>
      <c r="I173" s="131">
        <v>4000</v>
      </c>
      <c r="J173" s="130">
        <v>1</v>
      </c>
      <c r="K173" s="132" t="s">
        <v>5</v>
      </c>
    </row>
    <row r="174" spans="1:11" hidden="1" x14ac:dyDescent="0.25">
      <c r="B174" s="1">
        <v>172</v>
      </c>
      <c r="C174" s="129">
        <v>321044616</v>
      </c>
      <c r="D174" s="130" t="s">
        <v>130</v>
      </c>
      <c r="E174" s="130" t="s">
        <v>230</v>
      </c>
      <c r="F174" s="130" t="s">
        <v>245</v>
      </c>
      <c r="G174" s="130" t="s">
        <v>10</v>
      </c>
      <c r="H174" s="130" t="s">
        <v>24</v>
      </c>
      <c r="I174" s="131">
        <v>10000</v>
      </c>
      <c r="J174" s="130">
        <v>3</v>
      </c>
      <c r="K174" s="132" t="s">
        <v>5</v>
      </c>
    </row>
    <row r="175" spans="1:11" hidden="1" x14ac:dyDescent="0.25">
      <c r="B175" s="1">
        <v>173</v>
      </c>
      <c r="C175" s="129">
        <v>322004017</v>
      </c>
      <c r="D175" s="130" t="s">
        <v>130</v>
      </c>
      <c r="E175" s="130" t="s">
        <v>246</v>
      </c>
      <c r="F175" s="130" t="s">
        <v>247</v>
      </c>
      <c r="G175" s="130" t="s">
        <v>10</v>
      </c>
      <c r="H175" s="130" t="s">
        <v>23</v>
      </c>
      <c r="I175" s="131">
        <v>60000</v>
      </c>
      <c r="J175" s="130">
        <v>26</v>
      </c>
      <c r="K175" s="132" t="s">
        <v>5</v>
      </c>
    </row>
    <row r="176" spans="1:11" hidden="1" x14ac:dyDescent="0.25">
      <c r="B176" s="1">
        <v>174</v>
      </c>
      <c r="C176" s="129">
        <v>322019917</v>
      </c>
      <c r="D176" s="130" t="s">
        <v>130</v>
      </c>
      <c r="E176" s="130" t="s">
        <v>246</v>
      </c>
      <c r="F176" s="130" t="s">
        <v>248</v>
      </c>
      <c r="G176" s="130" t="s">
        <v>10</v>
      </c>
      <c r="H176" s="130" t="s">
        <v>23</v>
      </c>
      <c r="I176" s="131">
        <v>30000</v>
      </c>
      <c r="J176" s="130">
        <v>6</v>
      </c>
      <c r="K176" s="132" t="s">
        <v>5</v>
      </c>
    </row>
    <row r="177" spans="1:11" hidden="1" x14ac:dyDescent="0.25">
      <c r="B177" s="1">
        <v>175</v>
      </c>
      <c r="C177" s="129">
        <v>322031716</v>
      </c>
      <c r="D177" s="130" t="s">
        <v>130</v>
      </c>
      <c r="E177" s="130" t="s">
        <v>246</v>
      </c>
      <c r="F177" s="130" t="s">
        <v>249</v>
      </c>
      <c r="G177" s="130" t="s">
        <v>10</v>
      </c>
      <c r="H177" s="130" t="s">
        <v>24</v>
      </c>
      <c r="I177" s="131">
        <v>10000</v>
      </c>
      <c r="J177" s="130">
        <v>25</v>
      </c>
      <c r="K177" s="132" t="s">
        <v>5</v>
      </c>
    </row>
    <row r="178" spans="1:11" hidden="1" x14ac:dyDescent="0.25">
      <c r="B178" s="1">
        <v>176</v>
      </c>
      <c r="C178" s="129">
        <v>322037916</v>
      </c>
      <c r="D178" s="130" t="s">
        <v>130</v>
      </c>
      <c r="E178" s="130" t="s">
        <v>246</v>
      </c>
      <c r="F178" s="130" t="s">
        <v>250</v>
      </c>
      <c r="G178" s="130" t="s">
        <v>10</v>
      </c>
      <c r="H178" s="130" t="s">
        <v>24</v>
      </c>
      <c r="I178" s="131">
        <v>10000</v>
      </c>
      <c r="J178" s="130">
        <v>37</v>
      </c>
      <c r="K178" s="132" t="s">
        <v>5</v>
      </c>
    </row>
    <row r="179" spans="1:11" hidden="1" x14ac:dyDescent="0.25">
      <c r="B179" s="1">
        <v>177</v>
      </c>
      <c r="C179" s="129">
        <v>451000217</v>
      </c>
      <c r="D179" s="130" t="s">
        <v>251</v>
      </c>
      <c r="E179" s="130" t="s">
        <v>251</v>
      </c>
      <c r="F179" s="130" t="s">
        <v>252</v>
      </c>
      <c r="G179" s="130" t="s">
        <v>10</v>
      </c>
      <c r="H179" s="130" t="s">
        <v>23</v>
      </c>
      <c r="I179" s="131">
        <v>60000</v>
      </c>
      <c r="J179" s="130">
        <v>2</v>
      </c>
      <c r="K179" s="132" t="s">
        <v>5</v>
      </c>
    </row>
    <row r="180" spans="1:11" hidden="1" x14ac:dyDescent="0.25">
      <c r="B180" s="1">
        <v>178</v>
      </c>
      <c r="C180" s="129">
        <v>451000417</v>
      </c>
      <c r="D180" s="130" t="s">
        <v>251</v>
      </c>
      <c r="E180" s="130" t="s">
        <v>251</v>
      </c>
      <c r="F180" s="130" t="s">
        <v>253</v>
      </c>
      <c r="G180" s="130" t="s">
        <v>10</v>
      </c>
      <c r="H180" s="130" t="s">
        <v>0</v>
      </c>
      <c r="I180" s="131">
        <v>200000</v>
      </c>
      <c r="J180" s="130">
        <v>1</v>
      </c>
      <c r="K180" s="132" t="s">
        <v>5</v>
      </c>
    </row>
    <row r="181" spans="1:11" ht="24" x14ac:dyDescent="0.25">
      <c r="A181" s="139">
        <v>23</v>
      </c>
      <c r="B181" s="139">
        <v>179</v>
      </c>
      <c r="C181" s="140">
        <v>500000117</v>
      </c>
      <c r="D181" s="141" t="s">
        <v>254</v>
      </c>
      <c r="E181" s="141" t="s">
        <v>255</v>
      </c>
      <c r="F181" s="142" t="s">
        <v>63</v>
      </c>
      <c r="G181" s="130" t="s">
        <v>10</v>
      </c>
      <c r="H181" s="141" t="s">
        <v>0</v>
      </c>
      <c r="I181" s="131">
        <v>25874.99</v>
      </c>
      <c r="J181" s="130">
        <v>45</v>
      </c>
      <c r="K181" s="132" t="s">
        <v>5</v>
      </c>
    </row>
    <row r="182" spans="1:11" ht="24" x14ac:dyDescent="0.25">
      <c r="A182" s="139">
        <v>24</v>
      </c>
      <c r="B182" s="139">
        <v>180</v>
      </c>
      <c r="C182" s="140">
        <v>500000817</v>
      </c>
      <c r="D182" s="141" t="s">
        <v>254</v>
      </c>
      <c r="E182" s="141" t="s">
        <v>255</v>
      </c>
      <c r="F182" s="142" t="s">
        <v>63</v>
      </c>
      <c r="G182" s="130" t="s">
        <v>10</v>
      </c>
      <c r="H182" s="141" t="s">
        <v>0</v>
      </c>
      <c r="I182" s="131">
        <v>237600</v>
      </c>
      <c r="J182" s="130">
        <v>115</v>
      </c>
      <c r="K182" s="132" t="s">
        <v>5</v>
      </c>
    </row>
    <row r="183" spans="1:11" ht="24" x14ac:dyDescent="0.25">
      <c r="A183" s="139">
        <v>25</v>
      </c>
      <c r="B183" s="139">
        <v>181</v>
      </c>
      <c r="C183" s="140">
        <v>500003317</v>
      </c>
      <c r="D183" s="141" t="s">
        <v>254</v>
      </c>
      <c r="E183" s="141" t="s">
        <v>255</v>
      </c>
      <c r="F183" s="142" t="s">
        <v>63</v>
      </c>
      <c r="G183" s="130" t="s">
        <v>10</v>
      </c>
      <c r="H183" s="141" t="s">
        <v>0</v>
      </c>
      <c r="I183" s="131">
        <v>51428.68</v>
      </c>
      <c r="J183" s="130">
        <v>33</v>
      </c>
      <c r="K183" s="132" t="s">
        <v>5</v>
      </c>
    </row>
    <row r="184" spans="1:11" hidden="1" x14ac:dyDescent="0.25">
      <c r="B184" s="1">
        <v>182</v>
      </c>
      <c r="C184" s="129">
        <v>500003517</v>
      </c>
      <c r="D184" s="130" t="s">
        <v>254</v>
      </c>
      <c r="E184" s="130" t="s">
        <v>255</v>
      </c>
      <c r="F184" s="130" t="s">
        <v>63</v>
      </c>
      <c r="G184" s="130" t="s">
        <v>10</v>
      </c>
      <c r="H184" s="130" t="s">
        <v>0</v>
      </c>
      <c r="I184" s="131">
        <v>97308</v>
      </c>
      <c r="J184" s="130">
        <v>92</v>
      </c>
      <c r="K184" s="132" t="s">
        <v>5</v>
      </c>
    </row>
    <row r="185" spans="1:11" hidden="1" x14ac:dyDescent="0.25">
      <c r="B185" s="1">
        <v>183</v>
      </c>
      <c r="C185" s="129">
        <v>501001617</v>
      </c>
      <c r="D185" s="130" t="s">
        <v>254</v>
      </c>
      <c r="E185" s="130" t="s">
        <v>256</v>
      </c>
      <c r="F185" s="130" t="s">
        <v>257</v>
      </c>
      <c r="G185" s="130" t="s">
        <v>10</v>
      </c>
      <c r="H185" s="130" t="s">
        <v>8</v>
      </c>
      <c r="I185" s="131">
        <v>1028000</v>
      </c>
      <c r="J185" s="130">
        <v>11</v>
      </c>
      <c r="K185" s="132" t="s">
        <v>5</v>
      </c>
    </row>
    <row r="186" spans="1:11" ht="24" x14ac:dyDescent="0.25">
      <c r="A186" s="139">
        <v>26</v>
      </c>
      <c r="B186" s="139">
        <v>184</v>
      </c>
      <c r="C186" s="140">
        <v>501003217</v>
      </c>
      <c r="D186" s="141" t="s">
        <v>254</v>
      </c>
      <c r="E186" s="141" t="s">
        <v>256</v>
      </c>
      <c r="F186" s="142" t="s">
        <v>257</v>
      </c>
      <c r="G186" s="130" t="s">
        <v>10</v>
      </c>
      <c r="H186" s="142" t="s">
        <v>23</v>
      </c>
      <c r="I186" s="131">
        <v>30000</v>
      </c>
      <c r="J186" s="130">
        <v>11</v>
      </c>
      <c r="K186" s="132" t="s">
        <v>5</v>
      </c>
    </row>
    <row r="187" spans="1:11" hidden="1" x14ac:dyDescent="0.25">
      <c r="B187" s="1">
        <v>185</v>
      </c>
      <c r="C187" s="129">
        <v>503005417</v>
      </c>
      <c r="D187" s="130" t="s">
        <v>254</v>
      </c>
      <c r="E187" s="130" t="s">
        <v>258</v>
      </c>
      <c r="F187" s="130" t="s">
        <v>259</v>
      </c>
      <c r="G187" s="130" t="s">
        <v>10</v>
      </c>
      <c r="H187" s="130" t="s">
        <v>22</v>
      </c>
      <c r="I187" s="131">
        <v>153680.20000000001</v>
      </c>
      <c r="J187" s="130">
        <v>3</v>
      </c>
      <c r="K187" s="132" t="s">
        <v>5</v>
      </c>
    </row>
    <row r="188" spans="1:11" hidden="1" x14ac:dyDescent="0.25">
      <c r="B188" s="1">
        <v>186</v>
      </c>
      <c r="C188" s="129">
        <v>504001217</v>
      </c>
      <c r="D188" s="130" t="s">
        <v>254</v>
      </c>
      <c r="E188" s="130" t="s">
        <v>260</v>
      </c>
      <c r="F188" s="130" t="s">
        <v>261</v>
      </c>
      <c r="G188" s="130" t="s">
        <v>10</v>
      </c>
      <c r="H188" s="130" t="s">
        <v>22</v>
      </c>
      <c r="I188" s="131">
        <v>225218.48</v>
      </c>
      <c r="J188" s="130">
        <v>33</v>
      </c>
      <c r="K188" s="132" t="s">
        <v>5</v>
      </c>
    </row>
    <row r="189" spans="1:11" hidden="1" x14ac:dyDescent="0.25">
      <c r="B189" s="1">
        <v>187</v>
      </c>
      <c r="C189" s="129">
        <v>504003017</v>
      </c>
      <c r="D189" s="130" t="s">
        <v>254</v>
      </c>
      <c r="E189" s="130" t="s">
        <v>260</v>
      </c>
      <c r="F189" s="130" t="s">
        <v>262</v>
      </c>
      <c r="G189" s="130" t="s">
        <v>10</v>
      </c>
      <c r="H189" s="130" t="s">
        <v>22</v>
      </c>
      <c r="I189" s="131">
        <v>75000</v>
      </c>
      <c r="J189" s="130">
        <v>33</v>
      </c>
      <c r="K189" s="132" t="s">
        <v>5</v>
      </c>
    </row>
    <row r="190" spans="1:11" hidden="1" x14ac:dyDescent="0.25">
      <c r="B190" s="1">
        <v>188</v>
      </c>
      <c r="C190" s="129">
        <v>504004217</v>
      </c>
      <c r="D190" s="130" t="s">
        <v>254</v>
      </c>
      <c r="E190" s="130" t="s">
        <v>260</v>
      </c>
      <c r="F190" s="130" t="s">
        <v>263</v>
      </c>
      <c r="G190" s="130" t="s">
        <v>10</v>
      </c>
      <c r="H190" s="130" t="s">
        <v>22</v>
      </c>
      <c r="I190" s="131">
        <v>117000</v>
      </c>
      <c r="J190" s="130">
        <v>12</v>
      </c>
      <c r="K190" s="132" t="s">
        <v>5</v>
      </c>
    </row>
    <row r="191" spans="1:11" hidden="1" x14ac:dyDescent="0.25">
      <c r="B191" s="1">
        <v>189</v>
      </c>
      <c r="C191" s="129">
        <v>504007917</v>
      </c>
      <c r="D191" s="130" t="s">
        <v>254</v>
      </c>
      <c r="E191" s="130" t="s">
        <v>260</v>
      </c>
      <c r="F191" s="130" t="s">
        <v>264</v>
      </c>
      <c r="G191" s="130" t="s">
        <v>10</v>
      </c>
      <c r="H191" s="130" t="s">
        <v>22</v>
      </c>
      <c r="I191" s="131">
        <v>100000</v>
      </c>
      <c r="J191" s="130">
        <v>4</v>
      </c>
      <c r="K191" s="132" t="s">
        <v>5</v>
      </c>
    </row>
    <row r="192" spans="1:11" hidden="1" x14ac:dyDescent="0.25">
      <c r="B192" s="1">
        <v>190</v>
      </c>
      <c r="C192" s="129">
        <v>505001517</v>
      </c>
      <c r="D192" s="130" t="s">
        <v>254</v>
      </c>
      <c r="E192" s="130" t="s">
        <v>265</v>
      </c>
      <c r="F192" s="130" t="s">
        <v>266</v>
      </c>
      <c r="G192" s="130" t="s">
        <v>10</v>
      </c>
      <c r="H192" s="130" t="s">
        <v>26</v>
      </c>
      <c r="I192" s="131">
        <v>900000</v>
      </c>
      <c r="J192" s="130">
        <v>5</v>
      </c>
      <c r="K192" s="132" t="s">
        <v>5</v>
      </c>
    </row>
    <row r="193" spans="1:12" x14ac:dyDescent="0.25">
      <c r="A193" s="139">
        <v>27</v>
      </c>
      <c r="B193" s="139">
        <v>191</v>
      </c>
      <c r="C193" s="140">
        <v>505021716</v>
      </c>
      <c r="D193" s="141" t="s">
        <v>254</v>
      </c>
      <c r="E193" s="141" t="s">
        <v>265</v>
      </c>
      <c r="F193" s="141" t="s">
        <v>267</v>
      </c>
      <c r="G193" s="130" t="s">
        <v>10</v>
      </c>
      <c r="H193" s="141" t="s">
        <v>24</v>
      </c>
      <c r="I193" s="131">
        <v>30000</v>
      </c>
      <c r="J193" s="130">
        <v>8</v>
      </c>
      <c r="K193" s="132" t="s">
        <v>5</v>
      </c>
    </row>
    <row r="194" spans="1:12" hidden="1" x14ac:dyDescent="0.25">
      <c r="B194" s="1">
        <v>192</v>
      </c>
      <c r="C194" s="129">
        <v>506002317</v>
      </c>
      <c r="D194" s="130" t="s">
        <v>254</v>
      </c>
      <c r="E194" s="130" t="s">
        <v>268</v>
      </c>
      <c r="F194" s="130" t="s">
        <v>269</v>
      </c>
      <c r="G194" s="130" t="s">
        <v>10</v>
      </c>
      <c r="H194" s="130" t="s">
        <v>24</v>
      </c>
      <c r="I194" s="131">
        <v>2500</v>
      </c>
      <c r="J194" s="130">
        <v>1</v>
      </c>
      <c r="K194" s="132" t="s">
        <v>5</v>
      </c>
    </row>
    <row r="195" spans="1:12" hidden="1" x14ac:dyDescent="0.25">
      <c r="B195" s="1">
        <v>193</v>
      </c>
      <c r="C195" s="129">
        <v>506004617</v>
      </c>
      <c r="D195" s="130" t="s">
        <v>254</v>
      </c>
      <c r="E195" s="130" t="s">
        <v>268</v>
      </c>
      <c r="F195" s="130" t="s">
        <v>270</v>
      </c>
      <c r="G195" s="130" t="s">
        <v>10</v>
      </c>
      <c r="H195" s="130" t="s">
        <v>23</v>
      </c>
      <c r="I195" s="131">
        <v>60000</v>
      </c>
      <c r="J195" s="130">
        <v>45</v>
      </c>
      <c r="K195" s="132" t="s">
        <v>5</v>
      </c>
    </row>
    <row r="196" spans="1:12" hidden="1" x14ac:dyDescent="0.25">
      <c r="B196" s="1">
        <v>194</v>
      </c>
      <c r="C196" s="129">
        <v>506004717</v>
      </c>
      <c r="D196" s="130" t="s">
        <v>254</v>
      </c>
      <c r="E196" s="130" t="s">
        <v>268</v>
      </c>
      <c r="F196" s="130" t="s">
        <v>270</v>
      </c>
      <c r="G196" s="130" t="s">
        <v>10</v>
      </c>
      <c r="H196" s="130" t="s">
        <v>23</v>
      </c>
      <c r="I196" s="131">
        <v>60000</v>
      </c>
      <c r="J196" s="130">
        <v>45</v>
      </c>
      <c r="K196" s="132" t="s">
        <v>5</v>
      </c>
    </row>
    <row r="197" spans="1:12" hidden="1" x14ac:dyDescent="0.25">
      <c r="B197" s="1">
        <v>195</v>
      </c>
      <c r="C197" s="129">
        <v>506004917</v>
      </c>
      <c r="D197" s="130" t="s">
        <v>254</v>
      </c>
      <c r="E197" s="130" t="s">
        <v>268</v>
      </c>
      <c r="F197" s="130" t="s">
        <v>271</v>
      </c>
      <c r="G197" s="130" t="s">
        <v>10</v>
      </c>
      <c r="H197" s="130" t="s">
        <v>24</v>
      </c>
      <c r="I197" s="131">
        <v>2500</v>
      </c>
      <c r="J197" s="130">
        <v>1</v>
      </c>
      <c r="K197" s="132" t="s">
        <v>5</v>
      </c>
    </row>
    <row r="198" spans="1:12" hidden="1" x14ac:dyDescent="0.25">
      <c r="B198" s="1">
        <v>196</v>
      </c>
      <c r="C198" s="129">
        <v>506005017</v>
      </c>
      <c r="D198" s="130" t="s">
        <v>254</v>
      </c>
      <c r="E198" s="130" t="s">
        <v>268</v>
      </c>
      <c r="F198" s="130" t="s">
        <v>272</v>
      </c>
      <c r="G198" s="130" t="s">
        <v>10</v>
      </c>
      <c r="H198" s="130" t="s">
        <v>24</v>
      </c>
      <c r="I198" s="131">
        <v>9976</v>
      </c>
      <c r="J198" s="130">
        <v>5</v>
      </c>
      <c r="K198" s="132" t="s">
        <v>5</v>
      </c>
    </row>
    <row r="199" spans="1:12" hidden="1" x14ac:dyDescent="0.25">
      <c r="B199" s="1">
        <v>197</v>
      </c>
      <c r="C199" s="129">
        <v>506008817</v>
      </c>
      <c r="D199" s="130" t="s">
        <v>254</v>
      </c>
      <c r="E199" s="130" t="s">
        <v>268</v>
      </c>
      <c r="F199" s="130" t="s">
        <v>273</v>
      </c>
      <c r="G199" s="130" t="s">
        <v>10</v>
      </c>
      <c r="H199" s="130" t="s">
        <v>0</v>
      </c>
      <c r="I199" s="131">
        <v>75000</v>
      </c>
      <c r="J199" s="130">
        <v>100</v>
      </c>
      <c r="K199" s="132" t="s">
        <v>5</v>
      </c>
    </row>
    <row r="200" spans="1:12" hidden="1" x14ac:dyDescent="0.25">
      <c r="B200" s="1">
        <v>198</v>
      </c>
      <c r="C200" s="129">
        <v>506013817</v>
      </c>
      <c r="D200" s="130" t="s">
        <v>254</v>
      </c>
      <c r="E200" s="130" t="s">
        <v>268</v>
      </c>
      <c r="F200" s="130" t="s">
        <v>274</v>
      </c>
      <c r="G200" s="130" t="s">
        <v>10</v>
      </c>
      <c r="H200" s="130" t="s">
        <v>24</v>
      </c>
      <c r="I200" s="131">
        <v>4000</v>
      </c>
      <c r="J200" s="130">
        <v>2</v>
      </c>
      <c r="K200" s="132" t="s">
        <v>5</v>
      </c>
    </row>
    <row r="201" spans="1:12" hidden="1" x14ac:dyDescent="0.25">
      <c r="B201" s="1">
        <v>199</v>
      </c>
      <c r="C201" s="129">
        <v>506015417</v>
      </c>
      <c r="D201" s="130" t="s">
        <v>254</v>
      </c>
      <c r="E201" s="130" t="s">
        <v>268</v>
      </c>
      <c r="F201" s="130" t="s">
        <v>275</v>
      </c>
      <c r="G201" s="130" t="s">
        <v>10</v>
      </c>
      <c r="H201" s="130" t="s">
        <v>24</v>
      </c>
      <c r="I201" s="131">
        <v>4000</v>
      </c>
      <c r="J201" s="130">
        <v>2</v>
      </c>
      <c r="K201" s="132" t="s">
        <v>5</v>
      </c>
    </row>
    <row r="202" spans="1:12" hidden="1" x14ac:dyDescent="0.25">
      <c r="B202" s="1">
        <v>200</v>
      </c>
      <c r="C202" s="129">
        <v>506020317</v>
      </c>
      <c r="D202" s="130" t="s">
        <v>254</v>
      </c>
      <c r="E202" s="130" t="s">
        <v>268</v>
      </c>
      <c r="F202" s="130" t="s">
        <v>276</v>
      </c>
      <c r="G202" s="130" t="s">
        <v>10</v>
      </c>
      <c r="H202" s="130" t="s">
        <v>22</v>
      </c>
      <c r="I202" s="131">
        <v>200000</v>
      </c>
      <c r="J202" s="130">
        <v>10</v>
      </c>
      <c r="K202" s="132" t="s">
        <v>5</v>
      </c>
      <c r="L202" s="135"/>
    </row>
    <row r="203" spans="1:12" hidden="1" x14ac:dyDescent="0.25">
      <c r="B203" s="1">
        <v>201</v>
      </c>
      <c r="C203" s="129">
        <v>506020817</v>
      </c>
      <c r="D203" s="130" t="s">
        <v>254</v>
      </c>
      <c r="E203" s="130" t="s">
        <v>268</v>
      </c>
      <c r="F203" s="130" t="s">
        <v>277</v>
      </c>
      <c r="G203" s="130" t="s">
        <v>10</v>
      </c>
      <c r="H203" s="130" t="s">
        <v>22</v>
      </c>
      <c r="I203" s="131">
        <v>140519.04000000001</v>
      </c>
      <c r="J203" s="130">
        <v>8</v>
      </c>
      <c r="K203" s="132" t="s">
        <v>5</v>
      </c>
    </row>
    <row r="204" spans="1:12" hidden="1" x14ac:dyDescent="0.25">
      <c r="B204" s="1">
        <v>202</v>
      </c>
      <c r="C204" s="129">
        <v>509005617</v>
      </c>
      <c r="D204" s="130" t="s">
        <v>254</v>
      </c>
      <c r="E204" s="130" t="s">
        <v>278</v>
      </c>
      <c r="F204" s="130" t="s">
        <v>279</v>
      </c>
      <c r="G204" s="130" t="s">
        <v>10</v>
      </c>
      <c r="H204" s="130" t="s">
        <v>23</v>
      </c>
      <c r="I204" s="131">
        <v>30000</v>
      </c>
      <c r="J204" s="130">
        <v>3</v>
      </c>
      <c r="K204" s="132" t="s">
        <v>5</v>
      </c>
    </row>
    <row r="205" spans="1:12" hidden="1" x14ac:dyDescent="0.25">
      <c r="B205" s="1">
        <v>203</v>
      </c>
      <c r="C205" s="129">
        <v>513011017</v>
      </c>
      <c r="D205" s="130" t="s">
        <v>254</v>
      </c>
      <c r="E205" s="130" t="s">
        <v>280</v>
      </c>
      <c r="F205" s="130" t="s">
        <v>281</v>
      </c>
      <c r="G205" s="130" t="s">
        <v>10</v>
      </c>
      <c r="H205" s="130" t="s">
        <v>0</v>
      </c>
      <c r="I205" s="131">
        <v>1532.47</v>
      </c>
      <c r="J205" s="130">
        <v>1</v>
      </c>
      <c r="K205" s="132" t="s">
        <v>5</v>
      </c>
    </row>
    <row r="206" spans="1:12" hidden="1" x14ac:dyDescent="0.25">
      <c r="B206" s="1">
        <v>204</v>
      </c>
      <c r="C206" s="129">
        <v>513011917</v>
      </c>
      <c r="D206" s="130" t="s">
        <v>254</v>
      </c>
      <c r="E206" s="130" t="s">
        <v>280</v>
      </c>
      <c r="F206" s="130" t="s">
        <v>282</v>
      </c>
      <c r="G206" s="130" t="s">
        <v>10</v>
      </c>
      <c r="H206" s="130" t="s">
        <v>0</v>
      </c>
      <c r="I206" s="131">
        <v>1532.47</v>
      </c>
      <c r="J206" s="130">
        <v>1</v>
      </c>
      <c r="K206" s="132" t="s">
        <v>5</v>
      </c>
    </row>
    <row r="207" spans="1:12" hidden="1" x14ac:dyDescent="0.25">
      <c r="B207" s="1">
        <v>205</v>
      </c>
      <c r="C207" s="129">
        <v>521008217</v>
      </c>
      <c r="D207" s="130" t="s">
        <v>254</v>
      </c>
      <c r="E207" s="130" t="s">
        <v>283</v>
      </c>
      <c r="F207" s="130" t="s">
        <v>284</v>
      </c>
      <c r="G207" s="130" t="s">
        <v>10</v>
      </c>
      <c r="H207" s="130" t="s">
        <v>23</v>
      </c>
      <c r="I207" s="131">
        <v>30000</v>
      </c>
      <c r="J207" s="130">
        <v>21</v>
      </c>
      <c r="K207" s="132" t="s">
        <v>5</v>
      </c>
    </row>
    <row r="208" spans="1:12" hidden="1" x14ac:dyDescent="0.25">
      <c r="B208" s="1">
        <v>206</v>
      </c>
      <c r="C208" s="129">
        <v>522019017</v>
      </c>
      <c r="D208" s="130" t="s">
        <v>254</v>
      </c>
      <c r="E208" s="130" t="s">
        <v>285</v>
      </c>
      <c r="F208" s="130" t="s">
        <v>286</v>
      </c>
      <c r="G208" s="130" t="s">
        <v>10</v>
      </c>
      <c r="H208" s="130" t="s">
        <v>22</v>
      </c>
      <c r="I208" s="131">
        <v>75000</v>
      </c>
      <c r="J208" s="130">
        <v>6</v>
      </c>
      <c r="K208" s="132" t="s">
        <v>5</v>
      </c>
    </row>
    <row r="209" spans="1:11" hidden="1" x14ac:dyDescent="0.25">
      <c r="B209" s="1">
        <v>207</v>
      </c>
      <c r="C209" s="129">
        <v>524010817</v>
      </c>
      <c r="D209" s="130" t="s">
        <v>254</v>
      </c>
      <c r="E209" s="130" t="s">
        <v>287</v>
      </c>
      <c r="F209" s="130" t="s">
        <v>288</v>
      </c>
      <c r="G209" s="130" t="s">
        <v>10</v>
      </c>
      <c r="H209" s="130" t="s">
        <v>0</v>
      </c>
      <c r="I209" s="131">
        <v>1532.47</v>
      </c>
      <c r="J209" s="130">
        <v>1</v>
      </c>
      <c r="K209" s="132" t="s">
        <v>5</v>
      </c>
    </row>
    <row r="210" spans="1:11" hidden="1" x14ac:dyDescent="0.25">
      <c r="B210" s="1">
        <v>208</v>
      </c>
      <c r="C210" s="129">
        <v>525002217</v>
      </c>
      <c r="D210" s="130" t="s">
        <v>254</v>
      </c>
      <c r="E210" s="130" t="s">
        <v>289</v>
      </c>
      <c r="F210" s="130" t="s">
        <v>290</v>
      </c>
      <c r="G210" s="130" t="s">
        <v>10</v>
      </c>
      <c r="H210" s="130" t="s">
        <v>23</v>
      </c>
      <c r="I210" s="131">
        <v>30000</v>
      </c>
      <c r="J210" s="130">
        <v>18</v>
      </c>
      <c r="K210" s="132" t="s">
        <v>5</v>
      </c>
    </row>
    <row r="211" spans="1:11" hidden="1" x14ac:dyDescent="0.25">
      <c r="B211" s="1">
        <v>209</v>
      </c>
      <c r="C211" s="129">
        <v>525005217</v>
      </c>
      <c r="D211" s="130" t="s">
        <v>254</v>
      </c>
      <c r="E211" s="130" t="s">
        <v>289</v>
      </c>
      <c r="F211" s="130" t="s">
        <v>291</v>
      </c>
      <c r="G211" s="130" t="s">
        <v>10</v>
      </c>
      <c r="H211" s="130" t="s">
        <v>22</v>
      </c>
      <c r="I211" s="131">
        <v>281830.83999999997</v>
      </c>
      <c r="J211" s="130">
        <v>28</v>
      </c>
      <c r="K211" s="132" t="s">
        <v>5</v>
      </c>
    </row>
    <row r="212" spans="1:11" hidden="1" x14ac:dyDescent="0.25">
      <c r="B212" s="1">
        <v>210</v>
      </c>
      <c r="C212" s="129">
        <v>526004817</v>
      </c>
      <c r="D212" s="130" t="s">
        <v>254</v>
      </c>
      <c r="E212" s="130" t="s">
        <v>292</v>
      </c>
      <c r="F212" s="130" t="s">
        <v>293</v>
      </c>
      <c r="G212" s="130" t="s">
        <v>10</v>
      </c>
      <c r="H212" s="130" t="s">
        <v>7</v>
      </c>
      <c r="I212" s="131">
        <v>60000</v>
      </c>
      <c r="J212" s="130">
        <v>127</v>
      </c>
      <c r="K212" s="132" t="s">
        <v>5</v>
      </c>
    </row>
    <row r="213" spans="1:11" hidden="1" x14ac:dyDescent="0.25">
      <c r="B213" s="1">
        <v>211</v>
      </c>
      <c r="C213" s="129">
        <v>526011617</v>
      </c>
      <c r="D213" s="130" t="s">
        <v>254</v>
      </c>
      <c r="E213" s="130" t="s">
        <v>292</v>
      </c>
      <c r="F213" s="130" t="s">
        <v>294</v>
      </c>
      <c r="G213" s="130" t="s">
        <v>10</v>
      </c>
      <c r="H213" s="130" t="s">
        <v>0</v>
      </c>
      <c r="I213" s="131">
        <v>1532.47</v>
      </c>
      <c r="J213" s="130">
        <v>1</v>
      </c>
      <c r="K213" s="132" t="s">
        <v>5</v>
      </c>
    </row>
    <row r="214" spans="1:11" hidden="1" x14ac:dyDescent="0.25">
      <c r="B214" s="1">
        <v>212</v>
      </c>
      <c r="C214" s="129">
        <v>601011817</v>
      </c>
      <c r="D214" s="130" t="s">
        <v>295</v>
      </c>
      <c r="E214" s="130" t="s">
        <v>296</v>
      </c>
      <c r="F214" s="130" t="s">
        <v>297</v>
      </c>
      <c r="G214" s="130" t="s">
        <v>10</v>
      </c>
      <c r="H214" s="130" t="s">
        <v>22</v>
      </c>
      <c r="I214" s="131">
        <v>95853.8</v>
      </c>
      <c r="J214" s="130">
        <v>6</v>
      </c>
      <c r="K214" s="132" t="s">
        <v>5</v>
      </c>
    </row>
    <row r="215" spans="1:11" hidden="1" x14ac:dyDescent="0.25">
      <c r="B215" s="1">
        <v>213</v>
      </c>
      <c r="C215" s="129">
        <v>604002517</v>
      </c>
      <c r="D215" s="130" t="s">
        <v>295</v>
      </c>
      <c r="E215" s="130" t="s">
        <v>298</v>
      </c>
      <c r="F215" s="130" t="s">
        <v>299</v>
      </c>
      <c r="G215" s="130" t="s">
        <v>10</v>
      </c>
      <c r="H215" s="130" t="s">
        <v>22</v>
      </c>
      <c r="I215" s="131">
        <v>79049.009999999995</v>
      </c>
      <c r="J215" s="130">
        <v>3</v>
      </c>
      <c r="K215" s="132" t="s">
        <v>5</v>
      </c>
    </row>
    <row r="216" spans="1:11" hidden="1" x14ac:dyDescent="0.25">
      <c r="B216" s="1">
        <v>214</v>
      </c>
      <c r="C216" s="129">
        <v>604002817</v>
      </c>
      <c r="D216" s="130" t="s">
        <v>295</v>
      </c>
      <c r="E216" s="130" t="s">
        <v>298</v>
      </c>
      <c r="F216" s="130" t="s">
        <v>300</v>
      </c>
      <c r="G216" s="130" t="s">
        <v>10</v>
      </c>
      <c r="H216" s="130" t="s">
        <v>23</v>
      </c>
      <c r="I216" s="131">
        <v>29971.5</v>
      </c>
      <c r="J216" s="130">
        <v>277</v>
      </c>
      <c r="K216" s="132" t="s">
        <v>5</v>
      </c>
    </row>
    <row r="217" spans="1:11" hidden="1" x14ac:dyDescent="0.25">
      <c r="B217" s="1">
        <v>215</v>
      </c>
      <c r="C217" s="129">
        <v>606000817</v>
      </c>
      <c r="D217" s="130" t="s">
        <v>295</v>
      </c>
      <c r="E217" s="130" t="s">
        <v>301</v>
      </c>
      <c r="F217" s="130" t="s">
        <v>302</v>
      </c>
      <c r="G217" s="130" t="s">
        <v>10</v>
      </c>
      <c r="H217" s="130" t="s">
        <v>23</v>
      </c>
      <c r="I217" s="131">
        <v>59500</v>
      </c>
      <c r="J217" s="130">
        <v>3</v>
      </c>
      <c r="K217" s="132" t="s">
        <v>5</v>
      </c>
    </row>
    <row r="218" spans="1:11" hidden="1" x14ac:dyDescent="0.25">
      <c r="B218" s="1">
        <v>216</v>
      </c>
      <c r="C218" s="129">
        <v>606000917</v>
      </c>
      <c r="D218" s="130" t="s">
        <v>295</v>
      </c>
      <c r="E218" s="130" t="s">
        <v>301</v>
      </c>
      <c r="F218" s="130" t="s">
        <v>303</v>
      </c>
      <c r="G218" s="130" t="s">
        <v>10</v>
      </c>
      <c r="H218" s="130" t="s">
        <v>22</v>
      </c>
      <c r="I218" s="131">
        <v>72946.03</v>
      </c>
      <c r="J218" s="130">
        <v>5</v>
      </c>
      <c r="K218" s="132" t="s">
        <v>5</v>
      </c>
    </row>
    <row r="219" spans="1:11" hidden="1" x14ac:dyDescent="0.25">
      <c r="B219" s="1">
        <v>217</v>
      </c>
      <c r="C219" s="129">
        <v>606001617</v>
      </c>
      <c r="D219" s="130" t="s">
        <v>295</v>
      </c>
      <c r="E219" s="130" t="s">
        <v>301</v>
      </c>
      <c r="F219" s="130" t="s">
        <v>304</v>
      </c>
      <c r="G219" s="130" t="s">
        <v>10</v>
      </c>
      <c r="H219" s="130" t="s">
        <v>24</v>
      </c>
      <c r="I219" s="131">
        <v>4000</v>
      </c>
      <c r="J219" s="130">
        <v>1</v>
      </c>
      <c r="K219" s="132" t="s">
        <v>5</v>
      </c>
    </row>
    <row r="220" spans="1:11" hidden="1" x14ac:dyDescent="0.25">
      <c r="B220" s="1">
        <v>218</v>
      </c>
      <c r="C220" s="129">
        <v>606003117</v>
      </c>
      <c r="D220" s="130" t="s">
        <v>295</v>
      </c>
      <c r="E220" s="130" t="s">
        <v>301</v>
      </c>
      <c r="F220" s="130" t="s">
        <v>302</v>
      </c>
      <c r="G220" s="130" t="s">
        <v>10</v>
      </c>
      <c r="H220" s="130" t="s">
        <v>23</v>
      </c>
      <c r="I220" s="131">
        <v>56840</v>
      </c>
      <c r="J220" s="130">
        <v>3</v>
      </c>
      <c r="K220" s="132" t="s">
        <v>5</v>
      </c>
    </row>
    <row r="221" spans="1:11" x14ac:dyDescent="0.25">
      <c r="A221" s="139">
        <v>28</v>
      </c>
      <c r="B221" s="139">
        <v>219</v>
      </c>
      <c r="C221" s="140">
        <v>606004717</v>
      </c>
      <c r="D221" s="141" t="s">
        <v>295</v>
      </c>
      <c r="E221" s="141" t="s">
        <v>301</v>
      </c>
      <c r="F221" s="141" t="s">
        <v>305</v>
      </c>
      <c r="G221" s="130" t="s">
        <v>10</v>
      </c>
      <c r="H221" s="141" t="s">
        <v>22</v>
      </c>
      <c r="I221" s="131">
        <v>70050.080000000002</v>
      </c>
      <c r="J221" s="130">
        <v>25</v>
      </c>
      <c r="K221" s="132" t="s">
        <v>5</v>
      </c>
    </row>
    <row r="222" spans="1:11" hidden="1" x14ac:dyDescent="0.25">
      <c r="B222" s="1">
        <v>220</v>
      </c>
      <c r="C222" s="129">
        <v>606005717</v>
      </c>
      <c r="D222" s="130" t="s">
        <v>295</v>
      </c>
      <c r="E222" s="130" t="s">
        <v>301</v>
      </c>
      <c r="F222" s="130" t="s">
        <v>306</v>
      </c>
      <c r="G222" s="130" t="s">
        <v>10</v>
      </c>
      <c r="H222" s="130" t="s">
        <v>23</v>
      </c>
      <c r="I222" s="131">
        <v>29995</v>
      </c>
      <c r="J222" s="130">
        <v>5</v>
      </c>
      <c r="K222" s="132" t="s">
        <v>5</v>
      </c>
    </row>
    <row r="223" spans="1:11" hidden="1" x14ac:dyDescent="0.25">
      <c r="B223" s="1">
        <v>221</v>
      </c>
      <c r="C223" s="129">
        <v>608000317</v>
      </c>
      <c r="D223" s="130" t="s">
        <v>295</v>
      </c>
      <c r="E223" s="130" t="s">
        <v>307</v>
      </c>
      <c r="F223" s="130" t="s">
        <v>63</v>
      </c>
      <c r="G223" s="130" t="s">
        <v>10</v>
      </c>
      <c r="H223" s="130" t="s">
        <v>0</v>
      </c>
      <c r="I223" s="131">
        <v>16984</v>
      </c>
      <c r="J223" s="130">
        <v>30</v>
      </c>
      <c r="K223" s="132" t="s">
        <v>5</v>
      </c>
    </row>
    <row r="224" spans="1:11" hidden="1" x14ac:dyDescent="0.25">
      <c r="B224" s="1">
        <v>222</v>
      </c>
      <c r="C224" s="129">
        <v>608003817</v>
      </c>
      <c r="D224" s="130" t="s">
        <v>295</v>
      </c>
      <c r="E224" s="130" t="s">
        <v>307</v>
      </c>
      <c r="F224" s="130" t="s">
        <v>308</v>
      </c>
      <c r="G224" s="130" t="s">
        <v>10</v>
      </c>
      <c r="H224" s="130" t="s">
        <v>22</v>
      </c>
      <c r="I224" s="131">
        <v>227121.56999999998</v>
      </c>
      <c r="J224" s="130">
        <v>3</v>
      </c>
      <c r="K224" s="132" t="s">
        <v>5</v>
      </c>
    </row>
    <row r="225" spans="1:11" hidden="1" x14ac:dyDescent="0.25">
      <c r="B225" s="1">
        <v>223</v>
      </c>
      <c r="C225" s="129">
        <v>608005917</v>
      </c>
      <c r="D225" s="130" t="s">
        <v>295</v>
      </c>
      <c r="E225" s="130" t="s">
        <v>307</v>
      </c>
      <c r="F225" s="130" t="s">
        <v>309</v>
      </c>
      <c r="G225" s="130" t="s">
        <v>10</v>
      </c>
      <c r="H225" s="130" t="s">
        <v>22</v>
      </c>
      <c r="I225" s="131">
        <v>399975.69</v>
      </c>
      <c r="J225" s="130">
        <v>2</v>
      </c>
      <c r="K225" s="132" t="s">
        <v>5</v>
      </c>
    </row>
    <row r="226" spans="1:11" hidden="1" x14ac:dyDescent="0.25">
      <c r="B226" s="1">
        <v>224</v>
      </c>
      <c r="C226" s="129">
        <v>608011717</v>
      </c>
      <c r="D226" s="130" t="s">
        <v>295</v>
      </c>
      <c r="E226" s="130" t="s">
        <v>307</v>
      </c>
      <c r="F226" s="130" t="s">
        <v>310</v>
      </c>
      <c r="G226" s="130" t="s">
        <v>10</v>
      </c>
      <c r="H226" s="130" t="s">
        <v>23</v>
      </c>
      <c r="I226" s="131">
        <v>29995</v>
      </c>
      <c r="J226" s="130">
        <v>2</v>
      </c>
      <c r="K226" s="132" t="s">
        <v>5</v>
      </c>
    </row>
    <row r="227" spans="1:11" hidden="1" x14ac:dyDescent="0.25">
      <c r="B227" s="1">
        <v>225</v>
      </c>
      <c r="C227" s="129">
        <v>611006017</v>
      </c>
      <c r="D227" s="130" t="s">
        <v>295</v>
      </c>
      <c r="E227" s="130" t="s">
        <v>311</v>
      </c>
      <c r="F227" s="130" t="s">
        <v>312</v>
      </c>
      <c r="G227" s="130" t="s">
        <v>10</v>
      </c>
      <c r="H227" s="130" t="s">
        <v>22</v>
      </c>
      <c r="I227" s="131">
        <v>115235.04</v>
      </c>
      <c r="J227" s="130">
        <v>3</v>
      </c>
      <c r="K227" s="132" t="s">
        <v>5</v>
      </c>
    </row>
    <row r="228" spans="1:11" hidden="1" x14ac:dyDescent="0.25">
      <c r="B228" s="1">
        <v>226</v>
      </c>
      <c r="C228" s="129">
        <v>612000717</v>
      </c>
      <c r="D228" s="130" t="s">
        <v>295</v>
      </c>
      <c r="E228" s="130" t="s">
        <v>313</v>
      </c>
      <c r="F228" s="130" t="s">
        <v>314</v>
      </c>
      <c r="G228" s="130" t="s">
        <v>10</v>
      </c>
      <c r="H228" s="130" t="s">
        <v>23</v>
      </c>
      <c r="I228" s="131">
        <v>60000</v>
      </c>
      <c r="J228" s="130">
        <v>12</v>
      </c>
      <c r="K228" s="132" t="s">
        <v>5</v>
      </c>
    </row>
    <row r="229" spans="1:11" hidden="1" x14ac:dyDescent="0.25">
      <c r="B229" s="1">
        <v>227</v>
      </c>
      <c r="C229" s="129">
        <v>612012017</v>
      </c>
      <c r="D229" s="130" t="s">
        <v>295</v>
      </c>
      <c r="E229" s="130" t="s">
        <v>313</v>
      </c>
      <c r="F229" s="130" t="s">
        <v>314</v>
      </c>
      <c r="G229" s="130" t="s">
        <v>10</v>
      </c>
      <c r="H229" s="130" t="s">
        <v>22</v>
      </c>
      <c r="I229" s="131">
        <v>123914.94</v>
      </c>
      <c r="J229" s="130">
        <v>3</v>
      </c>
      <c r="K229" s="132" t="s">
        <v>5</v>
      </c>
    </row>
    <row r="230" spans="1:11" ht="24" x14ac:dyDescent="0.25">
      <c r="A230" s="139">
        <v>29</v>
      </c>
      <c r="B230" s="139">
        <v>228</v>
      </c>
      <c r="C230" s="140">
        <v>612012517</v>
      </c>
      <c r="D230" s="141" t="s">
        <v>295</v>
      </c>
      <c r="E230" s="141" t="s">
        <v>313</v>
      </c>
      <c r="F230" s="142" t="s">
        <v>315</v>
      </c>
      <c r="G230" s="130" t="s">
        <v>10</v>
      </c>
      <c r="H230" s="142" t="s">
        <v>23</v>
      </c>
      <c r="I230" s="131">
        <v>29995</v>
      </c>
      <c r="J230" s="130">
        <v>8</v>
      </c>
      <c r="K230" s="132" t="s">
        <v>5</v>
      </c>
    </row>
    <row r="231" spans="1:11" hidden="1" x14ac:dyDescent="0.25">
      <c r="B231" s="1">
        <v>229</v>
      </c>
      <c r="C231" s="129">
        <v>612012617</v>
      </c>
      <c r="D231" s="130" t="s">
        <v>295</v>
      </c>
      <c r="E231" s="130" t="s">
        <v>313</v>
      </c>
      <c r="F231" s="130" t="s">
        <v>315</v>
      </c>
      <c r="G231" s="130" t="s">
        <v>10</v>
      </c>
      <c r="H231" s="130" t="s">
        <v>22</v>
      </c>
      <c r="I231" s="131">
        <v>162433.65999999997</v>
      </c>
      <c r="J231" s="130">
        <v>3</v>
      </c>
      <c r="K231" s="132" t="s">
        <v>5</v>
      </c>
    </row>
    <row r="232" spans="1:11" hidden="1" x14ac:dyDescent="0.25">
      <c r="B232" s="1">
        <v>230</v>
      </c>
      <c r="C232" s="129">
        <v>614000417</v>
      </c>
      <c r="D232" s="130" t="s">
        <v>295</v>
      </c>
      <c r="E232" s="130" t="s">
        <v>316</v>
      </c>
      <c r="F232" s="130" t="s">
        <v>63</v>
      </c>
      <c r="G232" s="130" t="s">
        <v>10</v>
      </c>
      <c r="H232" s="130" t="s">
        <v>0</v>
      </c>
      <c r="I232" s="131">
        <v>186545.25</v>
      </c>
      <c r="J232" s="130">
        <v>62</v>
      </c>
      <c r="K232" s="132" t="s">
        <v>5</v>
      </c>
    </row>
    <row r="233" spans="1:11" hidden="1" x14ac:dyDescent="0.25">
      <c r="B233" s="1">
        <v>231</v>
      </c>
      <c r="C233" s="129">
        <v>614000617</v>
      </c>
      <c r="D233" s="130" t="s">
        <v>295</v>
      </c>
      <c r="E233" s="130" t="s">
        <v>316</v>
      </c>
      <c r="F233" s="130" t="s">
        <v>317</v>
      </c>
      <c r="G233" s="130" t="s">
        <v>10</v>
      </c>
      <c r="H233" s="130" t="s">
        <v>13</v>
      </c>
      <c r="I233" s="131">
        <v>20000</v>
      </c>
      <c r="J233" s="130">
        <v>1</v>
      </c>
      <c r="K233" s="132" t="s">
        <v>5</v>
      </c>
    </row>
    <row r="234" spans="1:11" hidden="1" x14ac:dyDescent="0.25">
      <c r="B234" s="1">
        <v>232</v>
      </c>
      <c r="C234" s="129">
        <v>614001017</v>
      </c>
      <c r="D234" s="130" t="s">
        <v>295</v>
      </c>
      <c r="E234" s="130" t="s">
        <v>316</v>
      </c>
      <c r="F234" s="130" t="s">
        <v>318</v>
      </c>
      <c r="G234" s="130" t="s">
        <v>10</v>
      </c>
      <c r="H234" s="130" t="s">
        <v>23</v>
      </c>
      <c r="I234" s="131">
        <v>60000</v>
      </c>
      <c r="J234" s="130">
        <v>14</v>
      </c>
      <c r="K234" s="132" t="s">
        <v>5</v>
      </c>
    </row>
    <row r="235" spans="1:11" ht="24" x14ac:dyDescent="0.25">
      <c r="A235" s="139">
        <v>30</v>
      </c>
      <c r="B235" s="139">
        <v>233</v>
      </c>
      <c r="C235" s="140">
        <v>614002917</v>
      </c>
      <c r="D235" s="141" t="s">
        <v>295</v>
      </c>
      <c r="E235" s="141" t="s">
        <v>316</v>
      </c>
      <c r="F235" s="142" t="s">
        <v>318</v>
      </c>
      <c r="G235" s="130" t="s">
        <v>10</v>
      </c>
      <c r="H235" s="141" t="s">
        <v>0</v>
      </c>
      <c r="I235" s="131">
        <v>19720</v>
      </c>
      <c r="J235" s="130">
        <v>1</v>
      </c>
      <c r="K235" s="132" t="s">
        <v>5</v>
      </c>
    </row>
    <row r="236" spans="1:11" hidden="1" x14ac:dyDescent="0.25">
      <c r="B236" s="1">
        <v>234</v>
      </c>
      <c r="C236" s="129">
        <v>614004117</v>
      </c>
      <c r="D236" s="130" t="s">
        <v>295</v>
      </c>
      <c r="E236" s="130" t="s">
        <v>316</v>
      </c>
      <c r="F236" s="130" t="s">
        <v>319</v>
      </c>
      <c r="G236" s="130" t="s">
        <v>10</v>
      </c>
      <c r="H236" s="130" t="s">
        <v>22</v>
      </c>
      <c r="I236" s="131">
        <v>0</v>
      </c>
      <c r="J236" s="130">
        <v>4</v>
      </c>
      <c r="K236" s="132" t="s">
        <v>5</v>
      </c>
    </row>
    <row r="237" spans="1:11" hidden="1" x14ac:dyDescent="0.25">
      <c r="B237" s="1">
        <v>235</v>
      </c>
      <c r="C237" s="129">
        <v>614004917</v>
      </c>
      <c r="D237" s="130" t="s">
        <v>295</v>
      </c>
      <c r="E237" s="130" t="s">
        <v>316</v>
      </c>
      <c r="F237" s="130" t="s">
        <v>318</v>
      </c>
      <c r="G237" s="130" t="s">
        <v>10</v>
      </c>
      <c r="H237" s="130" t="s">
        <v>7</v>
      </c>
      <c r="I237" s="131">
        <v>64960</v>
      </c>
      <c r="J237" s="130">
        <v>20</v>
      </c>
      <c r="K237" s="132" t="s">
        <v>5</v>
      </c>
    </row>
    <row r="238" spans="1:11" hidden="1" x14ac:dyDescent="0.25">
      <c r="B238" s="1">
        <v>236</v>
      </c>
      <c r="C238" s="129">
        <v>700001717</v>
      </c>
      <c r="D238" s="130" t="s">
        <v>251</v>
      </c>
      <c r="E238" s="130" t="s">
        <v>251</v>
      </c>
      <c r="F238" s="130" t="s">
        <v>320</v>
      </c>
      <c r="G238" s="130" t="s">
        <v>10</v>
      </c>
      <c r="H238" s="130" t="s">
        <v>0</v>
      </c>
      <c r="I238" s="131">
        <v>200000</v>
      </c>
      <c r="J238" s="130">
        <v>67</v>
      </c>
      <c r="K238" s="132" t="s">
        <v>5</v>
      </c>
    </row>
    <row r="239" spans="1:11" hidden="1" x14ac:dyDescent="0.25">
      <c r="B239" s="1">
        <v>237</v>
      </c>
      <c r="C239" s="129">
        <v>700001817</v>
      </c>
      <c r="D239" s="130" t="s">
        <v>251</v>
      </c>
      <c r="E239" s="130" t="s">
        <v>251</v>
      </c>
      <c r="F239" s="130" t="s">
        <v>320</v>
      </c>
      <c r="G239" s="130" t="s">
        <v>10</v>
      </c>
      <c r="H239" s="130" t="s">
        <v>0</v>
      </c>
      <c r="I239" s="131">
        <v>200000</v>
      </c>
      <c r="J239" s="130">
        <v>24</v>
      </c>
      <c r="K239" s="132" t="s">
        <v>5</v>
      </c>
    </row>
    <row r="240" spans="1:11" ht="24" x14ac:dyDescent="0.25">
      <c r="A240" s="139">
        <v>31</v>
      </c>
      <c r="B240" s="139">
        <v>238</v>
      </c>
      <c r="C240" s="140">
        <v>700001917</v>
      </c>
      <c r="D240" s="141" t="s">
        <v>251</v>
      </c>
      <c r="E240" s="141" t="s">
        <v>251</v>
      </c>
      <c r="F240" s="141" t="s">
        <v>321</v>
      </c>
      <c r="G240" s="130" t="s">
        <v>10</v>
      </c>
      <c r="H240" s="142" t="s">
        <v>13</v>
      </c>
      <c r="I240" s="131">
        <v>11070</v>
      </c>
      <c r="J240" s="130">
        <v>1</v>
      </c>
      <c r="K240" s="132" t="s">
        <v>5</v>
      </c>
    </row>
    <row r="241" spans="1:11" hidden="1" x14ac:dyDescent="0.25">
      <c r="B241" s="1">
        <v>239</v>
      </c>
      <c r="C241" s="129">
        <v>700002017</v>
      </c>
      <c r="D241" s="130" t="s">
        <v>251</v>
      </c>
      <c r="E241" s="130" t="s">
        <v>251</v>
      </c>
      <c r="F241" s="130" t="s">
        <v>320</v>
      </c>
      <c r="G241" s="130" t="s">
        <v>10</v>
      </c>
      <c r="H241" s="130" t="s">
        <v>0</v>
      </c>
      <c r="I241" s="131">
        <v>200000</v>
      </c>
      <c r="J241" s="130">
        <v>31</v>
      </c>
      <c r="K241" s="132" t="s">
        <v>5</v>
      </c>
    </row>
    <row r="242" spans="1:11" hidden="1" x14ac:dyDescent="0.25">
      <c r="B242" s="1">
        <v>240</v>
      </c>
      <c r="C242" s="129">
        <v>700012717</v>
      </c>
      <c r="D242" s="130" t="s">
        <v>251</v>
      </c>
      <c r="E242" s="130" t="s">
        <v>251</v>
      </c>
      <c r="F242" s="130" t="s">
        <v>322</v>
      </c>
      <c r="G242" s="130" t="s">
        <v>10</v>
      </c>
      <c r="H242" s="130" t="s">
        <v>6</v>
      </c>
      <c r="I242" s="131">
        <v>12052.8</v>
      </c>
      <c r="J242" s="130">
        <v>1</v>
      </c>
      <c r="K242" s="132" t="s">
        <v>5</v>
      </c>
    </row>
    <row r="243" spans="1:11" hidden="1" x14ac:dyDescent="0.25">
      <c r="B243" s="1">
        <v>241</v>
      </c>
      <c r="C243" s="129">
        <v>700013217</v>
      </c>
      <c r="D243" s="130" t="s">
        <v>251</v>
      </c>
      <c r="E243" s="130" t="s">
        <v>251</v>
      </c>
      <c r="F243" s="130" t="s">
        <v>323</v>
      </c>
      <c r="G243" s="130" t="s">
        <v>10</v>
      </c>
      <c r="H243" s="130" t="s">
        <v>13</v>
      </c>
      <c r="I243" s="131">
        <v>5130</v>
      </c>
      <c r="J243" s="130">
        <v>1</v>
      </c>
      <c r="K243" s="132" t="s">
        <v>5</v>
      </c>
    </row>
    <row r="244" spans="1:11" hidden="1" x14ac:dyDescent="0.25">
      <c r="B244" s="1">
        <v>242</v>
      </c>
      <c r="C244" s="129">
        <v>700016217</v>
      </c>
      <c r="D244" s="130" t="s">
        <v>251</v>
      </c>
      <c r="E244" s="130" t="s">
        <v>251</v>
      </c>
      <c r="F244" s="130" t="s">
        <v>63</v>
      </c>
      <c r="G244" s="130" t="s">
        <v>10</v>
      </c>
      <c r="H244" s="130" t="s">
        <v>0</v>
      </c>
      <c r="I244" s="131">
        <v>49010</v>
      </c>
      <c r="J244" s="130">
        <v>1</v>
      </c>
      <c r="K244" s="132" t="s">
        <v>5</v>
      </c>
    </row>
    <row r="245" spans="1:11" hidden="1" x14ac:dyDescent="0.25">
      <c r="B245" s="1">
        <v>243</v>
      </c>
      <c r="C245" s="129">
        <v>700023617</v>
      </c>
      <c r="D245" s="130" t="s">
        <v>251</v>
      </c>
      <c r="E245" s="130" t="s">
        <v>251</v>
      </c>
      <c r="F245" s="130" t="s">
        <v>63</v>
      </c>
      <c r="G245" s="130" t="s">
        <v>10</v>
      </c>
      <c r="H245" s="130" t="s">
        <v>0</v>
      </c>
      <c r="I245" s="131">
        <v>219238.37</v>
      </c>
      <c r="J245" s="130">
        <v>1</v>
      </c>
      <c r="K245" s="132" t="s">
        <v>5</v>
      </c>
    </row>
    <row r="246" spans="1:11" hidden="1" x14ac:dyDescent="0.25">
      <c r="B246" s="1">
        <v>244</v>
      </c>
      <c r="C246" s="129">
        <v>700026417</v>
      </c>
      <c r="D246" s="130" t="s">
        <v>251</v>
      </c>
      <c r="E246" s="130" t="s">
        <v>251</v>
      </c>
      <c r="F246" s="130" t="s">
        <v>63</v>
      </c>
      <c r="G246" s="130" t="s">
        <v>10</v>
      </c>
      <c r="H246" s="130" t="s">
        <v>0</v>
      </c>
      <c r="I246" s="131">
        <v>108460</v>
      </c>
      <c r="J246" s="130">
        <v>1</v>
      </c>
      <c r="K246" s="132" t="s">
        <v>5</v>
      </c>
    </row>
    <row r="247" spans="1:11" hidden="1" x14ac:dyDescent="0.25">
      <c r="B247" s="1">
        <v>245</v>
      </c>
      <c r="C247" s="129">
        <v>700039217</v>
      </c>
      <c r="D247" s="130" t="s">
        <v>251</v>
      </c>
      <c r="E247" s="130" t="s">
        <v>251</v>
      </c>
      <c r="F247" s="130" t="s">
        <v>324</v>
      </c>
      <c r="G247" s="130" t="s">
        <v>10</v>
      </c>
      <c r="H247" s="130" t="s">
        <v>13</v>
      </c>
      <c r="I247" s="131">
        <v>6600</v>
      </c>
      <c r="J247" s="130">
        <v>1</v>
      </c>
      <c r="K247" s="132" t="s">
        <v>5</v>
      </c>
    </row>
    <row r="248" spans="1:11" hidden="1" x14ac:dyDescent="0.25">
      <c r="B248" s="1">
        <v>246</v>
      </c>
      <c r="C248" s="129">
        <v>700042817</v>
      </c>
      <c r="D248" s="130" t="s">
        <v>251</v>
      </c>
      <c r="E248" s="130" t="s">
        <v>251</v>
      </c>
      <c r="F248" s="130" t="s">
        <v>325</v>
      </c>
      <c r="G248" s="130" t="s">
        <v>10</v>
      </c>
      <c r="H248" s="130" t="s">
        <v>0</v>
      </c>
      <c r="I248" s="131">
        <v>460000</v>
      </c>
      <c r="J248" s="130">
        <v>1</v>
      </c>
      <c r="K248" s="132" t="s">
        <v>5</v>
      </c>
    </row>
    <row r="249" spans="1:11" x14ac:dyDescent="0.25">
      <c r="A249" s="139">
        <v>32</v>
      </c>
      <c r="B249" s="139">
        <v>247</v>
      </c>
      <c r="C249" s="140">
        <v>700049217</v>
      </c>
      <c r="D249" s="141" t="s">
        <v>251</v>
      </c>
      <c r="E249" s="141" t="s">
        <v>251</v>
      </c>
      <c r="F249" s="141" t="s">
        <v>326</v>
      </c>
      <c r="G249" s="130" t="s">
        <v>10</v>
      </c>
      <c r="H249" s="141" t="s">
        <v>0</v>
      </c>
      <c r="I249" s="131">
        <v>500000</v>
      </c>
      <c r="J249" s="130">
        <v>1</v>
      </c>
      <c r="K249" s="132" t="s">
        <v>5</v>
      </c>
    </row>
    <row r="250" spans="1:11" hidden="1" x14ac:dyDescent="0.25">
      <c r="B250" s="1">
        <v>248</v>
      </c>
      <c r="C250" s="129">
        <v>700050717</v>
      </c>
      <c r="D250" s="130" t="s">
        <v>251</v>
      </c>
      <c r="E250" s="130" t="s">
        <v>251</v>
      </c>
      <c r="F250" s="130" t="s">
        <v>327</v>
      </c>
      <c r="G250" s="130" t="s">
        <v>10</v>
      </c>
      <c r="H250" s="130" t="s">
        <v>13</v>
      </c>
      <c r="I250" s="131">
        <v>9187.2000000000007</v>
      </c>
      <c r="J250" s="130">
        <v>1</v>
      </c>
      <c r="K250" s="132" t="s">
        <v>5</v>
      </c>
    </row>
    <row r="251" spans="1:11" hidden="1" x14ac:dyDescent="0.25">
      <c r="B251" s="1">
        <v>249</v>
      </c>
      <c r="C251" s="129">
        <v>700050817</v>
      </c>
      <c r="D251" s="130" t="s">
        <v>251</v>
      </c>
      <c r="E251" s="130" t="s">
        <v>251</v>
      </c>
      <c r="F251" s="130" t="s">
        <v>328</v>
      </c>
      <c r="G251" s="130" t="s">
        <v>10</v>
      </c>
      <c r="H251" s="130" t="s">
        <v>13</v>
      </c>
      <c r="I251" s="131">
        <v>9187.2000000000007</v>
      </c>
      <c r="J251" s="130">
        <v>1</v>
      </c>
      <c r="K251" s="132" t="s">
        <v>5</v>
      </c>
    </row>
    <row r="252" spans="1:11" hidden="1" x14ac:dyDescent="0.25">
      <c r="B252" s="1">
        <v>250</v>
      </c>
      <c r="C252" s="129">
        <v>700057717</v>
      </c>
      <c r="D252" s="130" t="s">
        <v>251</v>
      </c>
      <c r="E252" s="130" t="s">
        <v>251</v>
      </c>
      <c r="F252" s="130" t="s">
        <v>261</v>
      </c>
      <c r="G252" s="130" t="s">
        <v>10</v>
      </c>
      <c r="H252" s="130" t="s">
        <v>0</v>
      </c>
      <c r="I252" s="131">
        <v>235599.84000000003</v>
      </c>
      <c r="J252" s="130">
        <v>18</v>
      </c>
      <c r="K252" s="132" t="s">
        <v>5</v>
      </c>
    </row>
    <row r="253" spans="1:11" hidden="1" x14ac:dyDescent="0.25">
      <c r="B253" s="1">
        <v>251</v>
      </c>
      <c r="C253" s="129">
        <v>700058117</v>
      </c>
      <c r="D253" s="130" t="s">
        <v>251</v>
      </c>
      <c r="E253" s="130" t="s">
        <v>251</v>
      </c>
      <c r="F253" s="130" t="s">
        <v>261</v>
      </c>
      <c r="G253" s="130" t="s">
        <v>10</v>
      </c>
      <c r="H253" s="130" t="s">
        <v>0</v>
      </c>
      <c r="I253" s="131">
        <v>70214</v>
      </c>
      <c r="J253" s="130">
        <v>5</v>
      </c>
      <c r="K253" s="132" t="s">
        <v>5</v>
      </c>
    </row>
    <row r="254" spans="1:11" hidden="1" x14ac:dyDescent="0.25">
      <c r="B254" s="1">
        <v>252</v>
      </c>
      <c r="C254" s="129">
        <v>700071116</v>
      </c>
      <c r="D254" s="130" t="s">
        <v>251</v>
      </c>
      <c r="E254" s="130" t="s">
        <v>251</v>
      </c>
      <c r="F254" s="130" t="s">
        <v>329</v>
      </c>
      <c r="G254" s="130" t="s">
        <v>10</v>
      </c>
      <c r="H254" s="130" t="s">
        <v>6</v>
      </c>
      <c r="I254" s="131">
        <v>133554.66999999998</v>
      </c>
      <c r="J254" s="130">
        <v>1</v>
      </c>
      <c r="K254" s="132" t="s">
        <v>5</v>
      </c>
    </row>
    <row r="255" spans="1:11" hidden="1" x14ac:dyDescent="0.25">
      <c r="B255" s="1">
        <v>253</v>
      </c>
      <c r="C255" s="129" t="s">
        <v>330</v>
      </c>
      <c r="D255" s="130" t="s">
        <v>295</v>
      </c>
      <c r="E255" s="130" t="s">
        <v>298</v>
      </c>
      <c r="F255" s="130" t="s">
        <v>331</v>
      </c>
      <c r="G255" s="130" t="s">
        <v>9</v>
      </c>
      <c r="H255" s="130" t="s">
        <v>1</v>
      </c>
      <c r="I255" s="131">
        <v>190000</v>
      </c>
      <c r="J255" s="130">
        <v>4</v>
      </c>
      <c r="K255" s="132" t="s">
        <v>332</v>
      </c>
    </row>
    <row r="256" spans="1:11" hidden="1" x14ac:dyDescent="0.25">
      <c r="B256" s="1">
        <v>254</v>
      </c>
      <c r="C256" s="129" t="s">
        <v>330</v>
      </c>
      <c r="D256" s="130" t="s">
        <v>295</v>
      </c>
      <c r="E256" s="130" t="s">
        <v>298</v>
      </c>
      <c r="F256" s="130" t="s">
        <v>331</v>
      </c>
      <c r="G256" s="130" t="s">
        <v>9</v>
      </c>
      <c r="H256" s="130" t="s">
        <v>1</v>
      </c>
      <c r="I256" s="131">
        <v>250000</v>
      </c>
      <c r="J256" s="130">
        <v>4</v>
      </c>
      <c r="K256" s="132" t="s">
        <v>333</v>
      </c>
    </row>
    <row r="257" spans="2:11" hidden="1" x14ac:dyDescent="0.25">
      <c r="B257" s="1">
        <v>255</v>
      </c>
      <c r="C257" s="129" t="s">
        <v>334</v>
      </c>
      <c r="D257" s="130" t="s">
        <v>111</v>
      </c>
      <c r="E257" s="130" t="s">
        <v>119</v>
      </c>
      <c r="F257" s="130" t="s">
        <v>121</v>
      </c>
      <c r="G257" s="130" t="s">
        <v>9</v>
      </c>
      <c r="H257" s="130" t="s">
        <v>1</v>
      </c>
      <c r="I257" s="131">
        <v>500000</v>
      </c>
      <c r="J257" s="130">
        <v>3</v>
      </c>
      <c r="K257" s="132" t="s">
        <v>335</v>
      </c>
    </row>
    <row r="258" spans="2:11" hidden="1" x14ac:dyDescent="0.25">
      <c r="B258" s="1">
        <v>256</v>
      </c>
      <c r="C258" s="129" t="s">
        <v>336</v>
      </c>
      <c r="D258" s="130" t="s">
        <v>295</v>
      </c>
      <c r="E258" s="130" t="s">
        <v>301</v>
      </c>
      <c r="F258" s="130" t="s">
        <v>306</v>
      </c>
      <c r="G258" s="130" t="s">
        <v>9</v>
      </c>
      <c r="H258" s="130" t="s">
        <v>1</v>
      </c>
      <c r="I258" s="131">
        <v>100000</v>
      </c>
      <c r="J258" s="130">
        <v>5</v>
      </c>
      <c r="K258" s="132" t="s">
        <v>337</v>
      </c>
    </row>
    <row r="259" spans="2:11" hidden="1" x14ac:dyDescent="0.25">
      <c r="B259" s="1">
        <v>257</v>
      </c>
      <c r="C259" s="129" t="s">
        <v>338</v>
      </c>
      <c r="D259" s="130" t="s">
        <v>295</v>
      </c>
      <c r="E259" s="130" t="s">
        <v>313</v>
      </c>
      <c r="F259" s="130" t="s">
        <v>339</v>
      </c>
      <c r="G259" s="130" t="s">
        <v>9</v>
      </c>
      <c r="H259" s="130" t="s">
        <v>1</v>
      </c>
      <c r="I259" s="131">
        <v>48893.760000000002</v>
      </c>
      <c r="J259" s="130">
        <v>3</v>
      </c>
      <c r="K259" s="132" t="s">
        <v>340</v>
      </c>
    </row>
    <row r="260" spans="2:11" hidden="1" x14ac:dyDescent="0.25">
      <c r="B260" s="1">
        <v>258</v>
      </c>
      <c r="C260" s="129" t="s">
        <v>338</v>
      </c>
      <c r="D260" s="130" t="s">
        <v>295</v>
      </c>
      <c r="E260" s="130" t="s">
        <v>313</v>
      </c>
      <c r="F260" s="130" t="s">
        <v>339</v>
      </c>
      <c r="G260" s="130" t="s">
        <v>9</v>
      </c>
      <c r="H260" s="130" t="s">
        <v>1</v>
      </c>
      <c r="I260" s="131">
        <v>97787.520000000004</v>
      </c>
      <c r="J260" s="130">
        <v>3</v>
      </c>
      <c r="K260" s="132" t="s">
        <v>341</v>
      </c>
    </row>
    <row r="261" spans="2:11" hidden="1" x14ac:dyDescent="0.25">
      <c r="B261" s="1">
        <v>259</v>
      </c>
      <c r="C261" s="129" t="s">
        <v>342</v>
      </c>
      <c r="D261" s="130" t="s">
        <v>130</v>
      </c>
      <c r="E261" s="130" t="s">
        <v>131</v>
      </c>
      <c r="F261" s="130" t="s">
        <v>343</v>
      </c>
      <c r="G261" s="130" t="s">
        <v>9</v>
      </c>
      <c r="H261" s="130" t="s">
        <v>1</v>
      </c>
      <c r="I261" s="131">
        <v>75000</v>
      </c>
      <c r="J261" s="130">
        <v>1</v>
      </c>
      <c r="K261" s="132" t="s">
        <v>344</v>
      </c>
    </row>
    <row r="262" spans="2:11" hidden="1" x14ac:dyDescent="0.25">
      <c r="B262" s="1">
        <v>260</v>
      </c>
      <c r="C262" s="129" t="s">
        <v>330</v>
      </c>
      <c r="D262" s="130" t="s">
        <v>295</v>
      </c>
      <c r="E262" s="130" t="s">
        <v>298</v>
      </c>
      <c r="F262" s="130" t="s">
        <v>331</v>
      </c>
      <c r="G262" s="130" t="s">
        <v>9</v>
      </c>
      <c r="H262" s="130" t="s">
        <v>1</v>
      </c>
      <c r="I262" s="131">
        <v>100000</v>
      </c>
      <c r="J262" s="130">
        <v>4</v>
      </c>
      <c r="K262" s="132" t="s">
        <v>345</v>
      </c>
    </row>
    <row r="263" spans="2:11" hidden="1" x14ac:dyDescent="0.25">
      <c r="B263" s="1">
        <v>261</v>
      </c>
      <c r="C263" s="129" t="s">
        <v>342</v>
      </c>
      <c r="D263" s="130" t="s">
        <v>130</v>
      </c>
      <c r="E263" s="130" t="s">
        <v>131</v>
      </c>
      <c r="F263" s="130" t="s">
        <v>343</v>
      </c>
      <c r="G263" s="130" t="s">
        <v>9</v>
      </c>
      <c r="H263" s="130" t="s">
        <v>1</v>
      </c>
      <c r="I263" s="131">
        <v>75000</v>
      </c>
      <c r="J263" s="130">
        <v>1</v>
      </c>
      <c r="K263" s="132" t="s">
        <v>346</v>
      </c>
    </row>
    <row r="264" spans="2:11" hidden="1" x14ac:dyDescent="0.25">
      <c r="B264" s="1">
        <v>262</v>
      </c>
      <c r="C264" s="129" t="s">
        <v>342</v>
      </c>
      <c r="D264" s="130" t="s">
        <v>130</v>
      </c>
      <c r="E264" s="130" t="s">
        <v>131</v>
      </c>
      <c r="F264" s="130" t="s">
        <v>343</v>
      </c>
      <c r="G264" s="130" t="s">
        <v>9</v>
      </c>
      <c r="H264" s="130" t="s">
        <v>1</v>
      </c>
      <c r="I264" s="131">
        <v>75000</v>
      </c>
      <c r="J264" s="130">
        <v>1</v>
      </c>
      <c r="K264" s="132" t="s">
        <v>347</v>
      </c>
    </row>
    <row r="265" spans="2:11" hidden="1" x14ac:dyDescent="0.25">
      <c r="B265" s="1">
        <v>263</v>
      </c>
      <c r="C265" s="129" t="s">
        <v>348</v>
      </c>
      <c r="D265" s="130" t="s">
        <v>130</v>
      </c>
      <c r="E265" s="130" t="s">
        <v>153</v>
      </c>
      <c r="F265" s="130" t="s">
        <v>349</v>
      </c>
      <c r="G265" s="130" t="s">
        <v>9</v>
      </c>
      <c r="H265" s="130" t="s">
        <v>1</v>
      </c>
      <c r="I265" s="131">
        <v>4345.32</v>
      </c>
      <c r="J265" s="130">
        <v>1</v>
      </c>
      <c r="K265" s="132" t="s">
        <v>350</v>
      </c>
    </row>
    <row r="266" spans="2:11" hidden="1" x14ac:dyDescent="0.25">
      <c r="B266" s="1">
        <v>264</v>
      </c>
      <c r="C266" s="129" t="s">
        <v>348</v>
      </c>
      <c r="D266" s="130" t="s">
        <v>130</v>
      </c>
      <c r="E266" s="130" t="s">
        <v>153</v>
      </c>
      <c r="F266" s="130" t="s">
        <v>349</v>
      </c>
      <c r="G266" s="130" t="s">
        <v>9</v>
      </c>
      <c r="H266" s="130" t="s">
        <v>1</v>
      </c>
      <c r="I266" s="131">
        <v>2172.66</v>
      </c>
      <c r="J266" s="130">
        <v>1</v>
      </c>
      <c r="K266" s="132" t="s">
        <v>351</v>
      </c>
    </row>
    <row r="267" spans="2:11" hidden="1" x14ac:dyDescent="0.25">
      <c r="B267" s="1">
        <v>265</v>
      </c>
      <c r="C267" s="129" t="s">
        <v>348</v>
      </c>
      <c r="D267" s="130" t="s">
        <v>130</v>
      </c>
      <c r="E267" s="130" t="s">
        <v>153</v>
      </c>
      <c r="F267" s="130" t="s">
        <v>349</v>
      </c>
      <c r="G267" s="130" t="s">
        <v>9</v>
      </c>
      <c r="H267" s="130" t="s">
        <v>1</v>
      </c>
      <c r="I267" s="131">
        <v>5431.65</v>
      </c>
      <c r="J267" s="130">
        <v>1</v>
      </c>
      <c r="K267" s="132" t="s">
        <v>352</v>
      </c>
    </row>
    <row r="268" spans="2:11" hidden="1" x14ac:dyDescent="0.25">
      <c r="B268" s="1">
        <v>266</v>
      </c>
      <c r="C268" s="129" t="s">
        <v>348</v>
      </c>
      <c r="D268" s="130" t="s">
        <v>130</v>
      </c>
      <c r="E268" s="130" t="s">
        <v>153</v>
      </c>
      <c r="F268" s="130" t="s">
        <v>349</v>
      </c>
      <c r="G268" s="130" t="s">
        <v>9</v>
      </c>
      <c r="H268" s="130" t="s">
        <v>1</v>
      </c>
      <c r="I268" s="131">
        <v>2399.9299999999998</v>
      </c>
      <c r="J268" s="130">
        <v>1</v>
      </c>
      <c r="K268" s="132" t="s">
        <v>353</v>
      </c>
    </row>
    <row r="269" spans="2:11" hidden="1" x14ac:dyDescent="0.25">
      <c r="B269" s="1">
        <v>267</v>
      </c>
      <c r="C269" s="129" t="s">
        <v>348</v>
      </c>
      <c r="D269" s="130" t="s">
        <v>130</v>
      </c>
      <c r="E269" s="130" t="s">
        <v>153</v>
      </c>
      <c r="F269" s="130" t="s">
        <v>349</v>
      </c>
      <c r="G269" s="130" t="s">
        <v>9</v>
      </c>
      <c r="H269" s="130" t="s">
        <v>1</v>
      </c>
      <c r="I269" s="131">
        <v>4679.8500000000004</v>
      </c>
      <c r="J269" s="130">
        <v>1</v>
      </c>
      <c r="K269" s="132" t="s">
        <v>354</v>
      </c>
    </row>
    <row r="270" spans="2:11" hidden="1" x14ac:dyDescent="0.25">
      <c r="B270" s="1">
        <v>268</v>
      </c>
      <c r="C270" s="129" t="s">
        <v>330</v>
      </c>
      <c r="D270" s="130" t="s">
        <v>295</v>
      </c>
      <c r="E270" s="130" t="s">
        <v>298</v>
      </c>
      <c r="F270" s="130" t="s">
        <v>331</v>
      </c>
      <c r="G270" s="130" t="s">
        <v>9</v>
      </c>
      <c r="H270" s="130" t="s">
        <v>1</v>
      </c>
      <c r="I270" s="131">
        <v>100000</v>
      </c>
      <c r="J270" s="130">
        <v>4</v>
      </c>
      <c r="K270" s="132" t="s">
        <v>355</v>
      </c>
    </row>
    <row r="271" spans="2:11" hidden="1" x14ac:dyDescent="0.25">
      <c r="B271" s="1">
        <v>269</v>
      </c>
      <c r="C271" s="129" t="s">
        <v>338</v>
      </c>
      <c r="D271" s="130" t="s">
        <v>295</v>
      </c>
      <c r="E271" s="130" t="s">
        <v>313</v>
      </c>
      <c r="F271" s="130" t="s">
        <v>339</v>
      </c>
      <c r="G271" s="130" t="s">
        <v>9</v>
      </c>
      <c r="H271" s="130" t="s">
        <v>1</v>
      </c>
      <c r="I271" s="131">
        <v>48893.760000000002</v>
      </c>
      <c r="J271" s="130">
        <v>3</v>
      </c>
      <c r="K271" s="132" t="s">
        <v>356</v>
      </c>
    </row>
    <row r="272" spans="2:11" hidden="1" x14ac:dyDescent="0.25">
      <c r="B272" s="1">
        <v>270</v>
      </c>
      <c r="C272" s="129" t="s">
        <v>338</v>
      </c>
      <c r="D272" s="130" t="s">
        <v>295</v>
      </c>
      <c r="E272" s="130" t="s">
        <v>313</v>
      </c>
      <c r="F272" s="130" t="s">
        <v>339</v>
      </c>
      <c r="G272" s="130" t="s">
        <v>9</v>
      </c>
      <c r="H272" s="130" t="s">
        <v>1</v>
      </c>
      <c r="I272" s="131">
        <v>171128.16</v>
      </c>
      <c r="J272" s="130">
        <v>3</v>
      </c>
      <c r="K272" s="132" t="s">
        <v>357</v>
      </c>
    </row>
    <row r="273" spans="1:11" hidden="1" x14ac:dyDescent="0.25">
      <c r="B273" s="1">
        <v>271</v>
      </c>
      <c r="C273" s="129" t="s">
        <v>358</v>
      </c>
      <c r="D273" s="130" t="s">
        <v>295</v>
      </c>
      <c r="E273" s="130" t="s">
        <v>301</v>
      </c>
      <c r="F273" s="130" t="s">
        <v>306</v>
      </c>
      <c r="G273" s="130" t="s">
        <v>9</v>
      </c>
      <c r="H273" s="130" t="s">
        <v>1</v>
      </c>
      <c r="I273" s="131">
        <v>100000</v>
      </c>
      <c r="J273" s="130">
        <v>5</v>
      </c>
      <c r="K273" s="132" t="s">
        <v>359</v>
      </c>
    </row>
    <row r="274" spans="1:11" hidden="1" x14ac:dyDescent="0.25">
      <c r="B274" s="1">
        <v>272</v>
      </c>
      <c r="C274" s="129" t="s">
        <v>338</v>
      </c>
      <c r="D274" s="130" t="s">
        <v>295</v>
      </c>
      <c r="E274" s="130" t="s">
        <v>313</v>
      </c>
      <c r="F274" s="130" t="s">
        <v>339</v>
      </c>
      <c r="G274" s="130" t="s">
        <v>9</v>
      </c>
      <c r="H274" s="130" t="s">
        <v>1</v>
      </c>
      <c r="I274" s="131">
        <v>24446.880000000001</v>
      </c>
      <c r="J274" s="130">
        <v>3</v>
      </c>
      <c r="K274" s="132" t="s">
        <v>360</v>
      </c>
    </row>
    <row r="275" spans="1:11" hidden="1" x14ac:dyDescent="0.25">
      <c r="B275" s="1">
        <v>273</v>
      </c>
      <c r="C275" s="129" t="s">
        <v>338</v>
      </c>
      <c r="D275" s="130" t="s">
        <v>295</v>
      </c>
      <c r="E275" s="130" t="s">
        <v>313</v>
      </c>
      <c r="F275" s="130" t="s">
        <v>339</v>
      </c>
      <c r="G275" s="130" t="s">
        <v>9</v>
      </c>
      <c r="H275" s="130" t="s">
        <v>1</v>
      </c>
      <c r="I275" s="131">
        <v>24446.880000000001</v>
      </c>
      <c r="J275" s="130">
        <v>3</v>
      </c>
      <c r="K275" s="132" t="s">
        <v>361</v>
      </c>
    </row>
    <row r="276" spans="1:11" hidden="1" x14ac:dyDescent="0.25">
      <c r="B276" s="1">
        <v>274</v>
      </c>
      <c r="C276" s="129" t="s">
        <v>330</v>
      </c>
      <c r="D276" s="130" t="s">
        <v>295</v>
      </c>
      <c r="E276" s="130" t="s">
        <v>298</v>
      </c>
      <c r="F276" s="130" t="s">
        <v>331</v>
      </c>
      <c r="G276" s="130" t="s">
        <v>9</v>
      </c>
      <c r="H276" s="130" t="s">
        <v>1</v>
      </c>
      <c r="I276" s="131">
        <v>100000</v>
      </c>
      <c r="J276" s="130">
        <v>4</v>
      </c>
      <c r="K276" s="132" t="s">
        <v>362</v>
      </c>
    </row>
    <row r="277" spans="1:11" hidden="1" x14ac:dyDescent="0.25">
      <c r="B277" s="1">
        <v>275</v>
      </c>
      <c r="C277" s="129" t="s">
        <v>330</v>
      </c>
      <c r="D277" s="130" t="s">
        <v>295</v>
      </c>
      <c r="E277" s="130" t="s">
        <v>298</v>
      </c>
      <c r="F277" s="130" t="s">
        <v>331</v>
      </c>
      <c r="G277" s="130" t="s">
        <v>9</v>
      </c>
      <c r="H277" s="130" t="s">
        <v>1</v>
      </c>
      <c r="I277" s="131">
        <v>100000</v>
      </c>
      <c r="J277" s="130">
        <v>4</v>
      </c>
      <c r="K277" s="132" t="s">
        <v>363</v>
      </c>
    </row>
    <row r="278" spans="1:11" hidden="1" x14ac:dyDescent="0.25">
      <c r="B278" s="1">
        <v>276</v>
      </c>
      <c r="C278" s="129" t="s">
        <v>330</v>
      </c>
      <c r="D278" s="130" t="s">
        <v>295</v>
      </c>
      <c r="E278" s="130" t="s">
        <v>298</v>
      </c>
      <c r="F278" s="130" t="s">
        <v>331</v>
      </c>
      <c r="G278" s="130" t="s">
        <v>9</v>
      </c>
      <c r="H278" s="130" t="s">
        <v>1</v>
      </c>
      <c r="I278" s="131">
        <v>125000</v>
      </c>
      <c r="J278" s="130">
        <v>4</v>
      </c>
      <c r="K278" s="132" t="s">
        <v>364</v>
      </c>
    </row>
    <row r="279" spans="1:11" hidden="1" x14ac:dyDescent="0.25">
      <c r="B279" s="1">
        <v>277</v>
      </c>
      <c r="C279" s="129" t="s">
        <v>338</v>
      </c>
      <c r="D279" s="130" t="s">
        <v>295</v>
      </c>
      <c r="E279" s="130" t="s">
        <v>313</v>
      </c>
      <c r="F279" s="130" t="s">
        <v>339</v>
      </c>
      <c r="G279" s="130" t="s">
        <v>9</v>
      </c>
      <c r="H279" s="130" t="s">
        <v>1</v>
      </c>
      <c r="I279" s="131">
        <v>24446.880000000001</v>
      </c>
      <c r="J279" s="130">
        <v>3</v>
      </c>
      <c r="K279" s="132" t="s">
        <v>365</v>
      </c>
    </row>
    <row r="280" spans="1:11" x14ac:dyDescent="0.25">
      <c r="A280" s="139">
        <v>33</v>
      </c>
      <c r="B280" s="139">
        <v>278</v>
      </c>
      <c r="C280" s="143" t="s">
        <v>338</v>
      </c>
      <c r="D280" s="141" t="s">
        <v>295</v>
      </c>
      <c r="E280" s="141" t="s">
        <v>313</v>
      </c>
      <c r="F280" s="141" t="s">
        <v>339</v>
      </c>
      <c r="G280" s="130" t="s">
        <v>9</v>
      </c>
      <c r="H280" s="141" t="s">
        <v>1</v>
      </c>
      <c r="I280" s="131">
        <v>97787.520000000004</v>
      </c>
      <c r="J280" s="130">
        <v>3</v>
      </c>
      <c r="K280" s="132" t="s">
        <v>366</v>
      </c>
    </row>
    <row r="281" spans="1:11" hidden="1" x14ac:dyDescent="0.25">
      <c r="B281" s="1">
        <v>279</v>
      </c>
      <c r="C281" s="129" t="s">
        <v>348</v>
      </c>
      <c r="D281" s="130" t="s">
        <v>130</v>
      </c>
      <c r="E281" s="130" t="s">
        <v>153</v>
      </c>
      <c r="F281" s="130" t="s">
        <v>349</v>
      </c>
      <c r="G281" s="130" t="s">
        <v>9</v>
      </c>
      <c r="H281" s="130" t="s">
        <v>1</v>
      </c>
      <c r="I281" s="131">
        <v>14634.49</v>
      </c>
      <c r="J281" s="130">
        <v>1</v>
      </c>
      <c r="K281" s="132" t="s">
        <v>367</v>
      </c>
    </row>
    <row r="282" spans="1:11" hidden="1" x14ac:dyDescent="0.25">
      <c r="B282" s="1">
        <v>280</v>
      </c>
      <c r="C282" s="129" t="s">
        <v>348</v>
      </c>
      <c r="D282" s="130" t="s">
        <v>130</v>
      </c>
      <c r="E282" s="130" t="s">
        <v>153</v>
      </c>
      <c r="F282" s="130" t="s">
        <v>349</v>
      </c>
      <c r="G282" s="130" t="s">
        <v>9</v>
      </c>
      <c r="H282" s="130" t="s">
        <v>1</v>
      </c>
      <c r="I282" s="131">
        <v>5907.04</v>
      </c>
      <c r="J282" s="130">
        <v>1</v>
      </c>
      <c r="K282" s="132" t="s">
        <v>368</v>
      </c>
    </row>
    <row r="283" spans="1:11" hidden="1" x14ac:dyDescent="0.25">
      <c r="B283" s="1">
        <v>281</v>
      </c>
      <c r="C283" s="129" t="s">
        <v>342</v>
      </c>
      <c r="D283" s="130" t="s">
        <v>130</v>
      </c>
      <c r="E283" s="130" t="s">
        <v>131</v>
      </c>
      <c r="F283" s="130" t="s">
        <v>343</v>
      </c>
      <c r="G283" s="130" t="s">
        <v>9</v>
      </c>
      <c r="H283" s="130" t="s">
        <v>1</v>
      </c>
      <c r="I283" s="131">
        <v>75000</v>
      </c>
      <c r="J283" s="130">
        <v>1</v>
      </c>
      <c r="K283" s="132" t="s">
        <v>369</v>
      </c>
    </row>
    <row r="284" spans="1:11" hidden="1" x14ac:dyDescent="0.25">
      <c r="B284" s="1">
        <v>282</v>
      </c>
      <c r="C284" s="129" t="s">
        <v>348</v>
      </c>
      <c r="D284" s="130" t="s">
        <v>130</v>
      </c>
      <c r="E284" s="130" t="s">
        <v>153</v>
      </c>
      <c r="F284" s="130" t="s">
        <v>349</v>
      </c>
      <c r="G284" s="130" t="s">
        <v>9</v>
      </c>
      <c r="H284" s="130" t="s">
        <v>1</v>
      </c>
      <c r="I284" s="131">
        <v>3725.4</v>
      </c>
      <c r="J284" s="130">
        <v>1</v>
      </c>
      <c r="K284" s="132" t="s">
        <v>370</v>
      </c>
    </row>
    <row r="285" spans="1:11" hidden="1" x14ac:dyDescent="0.25">
      <c r="B285" s="1">
        <v>283</v>
      </c>
      <c r="C285" s="129" t="s">
        <v>348</v>
      </c>
      <c r="D285" s="130" t="s">
        <v>130</v>
      </c>
      <c r="E285" s="130" t="s">
        <v>153</v>
      </c>
      <c r="F285" s="130" t="s">
        <v>349</v>
      </c>
      <c r="G285" s="130" t="s">
        <v>9</v>
      </c>
      <c r="H285" s="130" t="s">
        <v>1</v>
      </c>
      <c r="I285" s="131">
        <v>33000</v>
      </c>
      <c r="J285" s="130">
        <v>1</v>
      </c>
      <c r="K285" s="132" t="s">
        <v>371</v>
      </c>
    </row>
    <row r="286" spans="1:11" hidden="1" x14ac:dyDescent="0.25">
      <c r="B286" s="1">
        <v>284</v>
      </c>
      <c r="C286" s="129" t="s">
        <v>348</v>
      </c>
      <c r="D286" s="130" t="s">
        <v>130</v>
      </c>
      <c r="E286" s="130" t="s">
        <v>153</v>
      </c>
      <c r="F286" s="130" t="s">
        <v>349</v>
      </c>
      <c r="G286" s="130" t="s">
        <v>9</v>
      </c>
      <c r="H286" s="130" t="s">
        <v>1</v>
      </c>
      <c r="I286" s="131">
        <v>505.2</v>
      </c>
      <c r="J286" s="130">
        <v>1</v>
      </c>
      <c r="K286" s="132" t="s">
        <v>372</v>
      </c>
    </row>
    <row r="287" spans="1:11" hidden="1" x14ac:dyDescent="0.25">
      <c r="B287" s="1">
        <v>285</v>
      </c>
      <c r="C287" s="129" t="s">
        <v>348</v>
      </c>
      <c r="D287" s="130" t="s">
        <v>130</v>
      </c>
      <c r="E287" s="130" t="s">
        <v>153</v>
      </c>
      <c r="F287" s="130" t="s">
        <v>349</v>
      </c>
      <c r="G287" s="130" t="s">
        <v>9</v>
      </c>
      <c r="H287" s="130" t="s">
        <v>1</v>
      </c>
      <c r="I287" s="131">
        <v>1862.7</v>
      </c>
      <c r="J287" s="130">
        <v>1</v>
      </c>
      <c r="K287" s="132" t="s">
        <v>373</v>
      </c>
    </row>
    <row r="288" spans="1:11" hidden="1" x14ac:dyDescent="0.25">
      <c r="B288" s="1">
        <v>286</v>
      </c>
      <c r="C288" s="129" t="s">
        <v>348</v>
      </c>
      <c r="D288" s="130" t="s">
        <v>130</v>
      </c>
      <c r="E288" s="130" t="s">
        <v>153</v>
      </c>
      <c r="F288" s="130" t="s">
        <v>349</v>
      </c>
      <c r="G288" s="130" t="s">
        <v>9</v>
      </c>
      <c r="H288" s="130" t="s">
        <v>1</v>
      </c>
      <c r="I288" s="131">
        <v>631.5</v>
      </c>
      <c r="J288" s="130">
        <v>1</v>
      </c>
      <c r="K288" s="132" t="s">
        <v>374</v>
      </c>
    </row>
    <row r="289" spans="2:11" hidden="1" x14ac:dyDescent="0.25">
      <c r="B289" s="1">
        <v>287</v>
      </c>
      <c r="C289" s="129" t="s">
        <v>348</v>
      </c>
      <c r="D289" s="130" t="s">
        <v>130</v>
      </c>
      <c r="E289" s="130" t="s">
        <v>153</v>
      </c>
      <c r="F289" s="130" t="s">
        <v>349</v>
      </c>
      <c r="G289" s="130" t="s">
        <v>9</v>
      </c>
      <c r="H289" s="130" t="s">
        <v>1</v>
      </c>
      <c r="I289" s="131">
        <v>252.6</v>
      </c>
      <c r="J289" s="130">
        <v>1</v>
      </c>
      <c r="K289" s="132" t="s">
        <v>375</v>
      </c>
    </row>
    <row r="290" spans="2:11" hidden="1" x14ac:dyDescent="0.25">
      <c r="B290" s="1">
        <v>288</v>
      </c>
      <c r="C290" s="129" t="s">
        <v>348</v>
      </c>
      <c r="D290" s="130" t="s">
        <v>130</v>
      </c>
      <c r="E290" s="130" t="s">
        <v>153</v>
      </c>
      <c r="F290" s="130" t="s">
        <v>349</v>
      </c>
      <c r="G290" s="130" t="s">
        <v>9</v>
      </c>
      <c r="H290" s="130" t="s">
        <v>1</v>
      </c>
      <c r="I290" s="131">
        <v>4656.75</v>
      </c>
      <c r="J290" s="130">
        <v>1</v>
      </c>
      <c r="K290" s="132" t="s">
        <v>376</v>
      </c>
    </row>
    <row r="291" spans="2:11" hidden="1" x14ac:dyDescent="0.25">
      <c r="B291" s="1">
        <v>289</v>
      </c>
      <c r="C291" s="129" t="s">
        <v>330</v>
      </c>
      <c r="D291" s="130" t="s">
        <v>295</v>
      </c>
      <c r="E291" s="130" t="s">
        <v>298</v>
      </c>
      <c r="F291" s="130" t="s">
        <v>331</v>
      </c>
      <c r="G291" s="130" t="s">
        <v>9</v>
      </c>
      <c r="H291" s="130" t="s">
        <v>1</v>
      </c>
      <c r="I291" s="131">
        <v>125000</v>
      </c>
      <c r="J291" s="130">
        <v>4</v>
      </c>
      <c r="K291" s="132" t="s">
        <v>377</v>
      </c>
    </row>
    <row r="292" spans="2:11" hidden="1" x14ac:dyDescent="0.25">
      <c r="B292" s="1">
        <v>290</v>
      </c>
      <c r="C292" s="129" t="s">
        <v>378</v>
      </c>
      <c r="D292" s="130" t="s">
        <v>130</v>
      </c>
      <c r="E292" s="130" t="s">
        <v>192</v>
      </c>
      <c r="F292" s="130" t="s">
        <v>379</v>
      </c>
      <c r="G292" s="130" t="s">
        <v>9</v>
      </c>
      <c r="H292" s="130" t="s">
        <v>1</v>
      </c>
      <c r="I292" s="131">
        <v>306000</v>
      </c>
      <c r="J292" s="130">
        <v>15</v>
      </c>
      <c r="K292" s="132" t="s">
        <v>380</v>
      </c>
    </row>
    <row r="293" spans="2:11" hidden="1" x14ac:dyDescent="0.25">
      <c r="B293" s="1">
        <v>291</v>
      </c>
      <c r="C293" s="129" t="s">
        <v>348</v>
      </c>
      <c r="D293" s="130" t="s">
        <v>130</v>
      </c>
      <c r="E293" s="130" t="s">
        <v>153</v>
      </c>
      <c r="F293" s="130" t="s">
        <v>349</v>
      </c>
      <c r="G293" s="130" t="s">
        <v>9</v>
      </c>
      <c r="H293" s="130" t="s">
        <v>1</v>
      </c>
      <c r="I293" s="131">
        <v>14634.49</v>
      </c>
      <c r="J293" s="130">
        <v>1</v>
      </c>
      <c r="K293" s="132" t="s">
        <v>381</v>
      </c>
    </row>
    <row r="294" spans="2:11" hidden="1" x14ac:dyDescent="0.25">
      <c r="B294" s="1">
        <v>292</v>
      </c>
      <c r="C294" s="129" t="s">
        <v>348</v>
      </c>
      <c r="D294" s="130" t="s">
        <v>130</v>
      </c>
      <c r="E294" s="130" t="s">
        <v>153</v>
      </c>
      <c r="F294" s="130" t="s">
        <v>349</v>
      </c>
      <c r="G294" s="130" t="s">
        <v>9</v>
      </c>
      <c r="H294" s="130" t="s">
        <v>1</v>
      </c>
      <c r="I294" s="131">
        <v>30000</v>
      </c>
      <c r="J294" s="130">
        <v>1</v>
      </c>
      <c r="K294" s="132" t="s">
        <v>382</v>
      </c>
    </row>
    <row r="295" spans="2:11" hidden="1" x14ac:dyDescent="0.25">
      <c r="B295" s="1">
        <v>293</v>
      </c>
      <c r="C295" s="129" t="s">
        <v>348</v>
      </c>
      <c r="D295" s="130" t="s">
        <v>130</v>
      </c>
      <c r="E295" s="130" t="s">
        <v>153</v>
      </c>
      <c r="F295" s="130" t="s">
        <v>349</v>
      </c>
      <c r="G295" s="130" t="s">
        <v>9</v>
      </c>
      <c r="H295" s="130" t="s">
        <v>1</v>
      </c>
      <c r="I295" s="131">
        <v>5222.25</v>
      </c>
      <c r="J295" s="130">
        <v>1</v>
      </c>
      <c r="K295" s="132" t="s">
        <v>383</v>
      </c>
    </row>
    <row r="296" spans="2:11" hidden="1" x14ac:dyDescent="0.25">
      <c r="B296" s="1">
        <v>294</v>
      </c>
      <c r="C296" s="129" t="s">
        <v>348</v>
      </c>
      <c r="D296" s="130" t="s">
        <v>130</v>
      </c>
      <c r="E296" s="130" t="s">
        <v>153</v>
      </c>
      <c r="F296" s="130" t="s">
        <v>349</v>
      </c>
      <c r="G296" s="130" t="s">
        <v>9</v>
      </c>
      <c r="H296" s="130" t="s">
        <v>1</v>
      </c>
      <c r="I296" s="131">
        <v>2708.25</v>
      </c>
      <c r="J296" s="130">
        <v>1</v>
      </c>
      <c r="K296" s="132" t="s">
        <v>384</v>
      </c>
    </row>
    <row r="297" spans="2:11" hidden="1" x14ac:dyDescent="0.25">
      <c r="B297" s="1">
        <v>295</v>
      </c>
      <c r="C297" s="129" t="s">
        <v>348</v>
      </c>
      <c r="D297" s="130" t="s">
        <v>130</v>
      </c>
      <c r="E297" s="130" t="s">
        <v>153</v>
      </c>
      <c r="F297" s="130" t="s">
        <v>349</v>
      </c>
      <c r="G297" s="130" t="s">
        <v>9</v>
      </c>
      <c r="H297" s="130" t="s">
        <v>1</v>
      </c>
      <c r="I297" s="131">
        <v>2708.25</v>
      </c>
      <c r="J297" s="130">
        <v>1</v>
      </c>
      <c r="K297" s="132" t="s">
        <v>385</v>
      </c>
    </row>
    <row r="298" spans="2:11" hidden="1" x14ac:dyDescent="0.25">
      <c r="B298" s="1">
        <v>296</v>
      </c>
      <c r="C298" s="129" t="s">
        <v>348</v>
      </c>
      <c r="D298" s="130" t="s">
        <v>130</v>
      </c>
      <c r="E298" s="130" t="s">
        <v>153</v>
      </c>
      <c r="F298" s="130" t="s">
        <v>349</v>
      </c>
      <c r="G298" s="130" t="s">
        <v>9</v>
      </c>
      <c r="H298" s="130" t="s">
        <v>1</v>
      </c>
      <c r="I298" s="131">
        <v>3274.06</v>
      </c>
      <c r="J298" s="130">
        <v>1</v>
      </c>
      <c r="K298" s="132" t="s">
        <v>386</v>
      </c>
    </row>
    <row r="299" spans="2:11" hidden="1" x14ac:dyDescent="0.25">
      <c r="B299" s="1">
        <v>297</v>
      </c>
      <c r="C299" s="129" t="s">
        <v>348</v>
      </c>
      <c r="D299" s="130" t="s">
        <v>130</v>
      </c>
      <c r="E299" s="130" t="s">
        <v>153</v>
      </c>
      <c r="F299" s="130" t="s">
        <v>349</v>
      </c>
      <c r="G299" s="130" t="s">
        <v>9</v>
      </c>
      <c r="H299" s="130" t="s">
        <v>1</v>
      </c>
      <c r="I299" s="131">
        <v>5376.38</v>
      </c>
      <c r="J299" s="130">
        <v>1</v>
      </c>
      <c r="K299" s="132" t="s">
        <v>387</v>
      </c>
    </row>
    <row r="300" spans="2:11" hidden="1" x14ac:dyDescent="0.25">
      <c r="B300" s="1">
        <v>298</v>
      </c>
      <c r="C300" s="129" t="s">
        <v>338</v>
      </c>
      <c r="D300" s="130" t="s">
        <v>295</v>
      </c>
      <c r="E300" s="130" t="s">
        <v>313</v>
      </c>
      <c r="F300" s="130" t="s">
        <v>339</v>
      </c>
      <c r="G300" s="130" t="s">
        <v>9</v>
      </c>
      <c r="H300" s="130" t="s">
        <v>1</v>
      </c>
      <c r="I300" s="131">
        <v>24446.880000000001</v>
      </c>
      <c r="J300" s="130">
        <v>3</v>
      </c>
      <c r="K300" s="132" t="s">
        <v>388</v>
      </c>
    </row>
    <row r="301" spans="2:11" hidden="1" x14ac:dyDescent="0.25">
      <c r="B301" s="1">
        <v>299</v>
      </c>
      <c r="C301" s="129" t="s">
        <v>338</v>
      </c>
      <c r="D301" s="130" t="s">
        <v>295</v>
      </c>
      <c r="E301" s="130" t="s">
        <v>313</v>
      </c>
      <c r="F301" s="130" t="s">
        <v>339</v>
      </c>
      <c r="G301" s="130" t="s">
        <v>9</v>
      </c>
      <c r="H301" s="130" t="s">
        <v>1</v>
      </c>
      <c r="I301" s="131">
        <v>48893.760000000002</v>
      </c>
      <c r="J301" s="130">
        <v>3</v>
      </c>
      <c r="K301" s="132" t="s">
        <v>389</v>
      </c>
    </row>
    <row r="302" spans="2:11" hidden="1" x14ac:dyDescent="0.25">
      <c r="B302" s="1">
        <v>300</v>
      </c>
      <c r="C302" s="129" t="s">
        <v>378</v>
      </c>
      <c r="D302" s="130" t="s">
        <v>130</v>
      </c>
      <c r="E302" s="130" t="s">
        <v>192</v>
      </c>
      <c r="F302" s="130" t="s">
        <v>379</v>
      </c>
      <c r="G302" s="130" t="s">
        <v>9</v>
      </c>
      <c r="H302" s="130" t="s">
        <v>1</v>
      </c>
      <c r="I302" s="131">
        <v>97400</v>
      </c>
      <c r="J302" s="130">
        <v>15</v>
      </c>
      <c r="K302" s="132" t="s">
        <v>390</v>
      </c>
    </row>
    <row r="303" spans="2:11" hidden="1" x14ac:dyDescent="0.25">
      <c r="B303" s="1">
        <v>301</v>
      </c>
      <c r="C303" s="129" t="s">
        <v>348</v>
      </c>
      <c r="D303" s="130" t="s">
        <v>130</v>
      </c>
      <c r="E303" s="130" t="s">
        <v>153</v>
      </c>
      <c r="F303" s="130" t="s">
        <v>349</v>
      </c>
      <c r="G303" s="130" t="s">
        <v>9</v>
      </c>
      <c r="H303" s="130" t="s">
        <v>1</v>
      </c>
      <c r="I303" s="131">
        <v>11250</v>
      </c>
      <c r="J303" s="130">
        <v>1</v>
      </c>
      <c r="K303" s="132" t="s">
        <v>391</v>
      </c>
    </row>
    <row r="304" spans="2:11" hidden="1" x14ac:dyDescent="0.25">
      <c r="B304" s="1">
        <v>302</v>
      </c>
      <c r="C304" s="129" t="s">
        <v>348</v>
      </c>
      <c r="D304" s="130" t="s">
        <v>130</v>
      </c>
      <c r="E304" s="130" t="s">
        <v>153</v>
      </c>
      <c r="F304" s="130" t="s">
        <v>349</v>
      </c>
      <c r="G304" s="130" t="s">
        <v>9</v>
      </c>
      <c r="H304" s="130" t="s">
        <v>1</v>
      </c>
      <c r="I304" s="131">
        <v>39205.730000000003</v>
      </c>
      <c r="J304" s="130">
        <v>1</v>
      </c>
      <c r="K304" s="132" t="s">
        <v>392</v>
      </c>
    </row>
    <row r="305" spans="2:11" hidden="1" x14ac:dyDescent="0.25">
      <c r="B305" s="1">
        <v>303</v>
      </c>
      <c r="C305" s="129" t="s">
        <v>348</v>
      </c>
      <c r="D305" s="130" t="s">
        <v>130</v>
      </c>
      <c r="E305" s="130" t="s">
        <v>153</v>
      </c>
      <c r="F305" s="130" t="s">
        <v>349</v>
      </c>
      <c r="G305" s="130" t="s">
        <v>9</v>
      </c>
      <c r="H305" s="130" t="s">
        <v>1</v>
      </c>
      <c r="I305" s="131">
        <v>11812.62</v>
      </c>
      <c r="J305" s="130">
        <v>1</v>
      </c>
      <c r="K305" s="132" t="s">
        <v>393</v>
      </c>
    </row>
    <row r="306" spans="2:11" hidden="1" x14ac:dyDescent="0.25">
      <c r="B306" s="1">
        <v>304</v>
      </c>
      <c r="C306" s="129" t="s">
        <v>348</v>
      </c>
      <c r="D306" s="130" t="s">
        <v>130</v>
      </c>
      <c r="E306" s="130" t="s">
        <v>153</v>
      </c>
      <c r="F306" s="130" t="s">
        <v>349</v>
      </c>
      <c r="G306" s="130" t="s">
        <v>9</v>
      </c>
      <c r="H306" s="130" t="s">
        <v>1</v>
      </c>
      <c r="I306" s="131">
        <v>32620.69</v>
      </c>
      <c r="J306" s="130">
        <v>1</v>
      </c>
      <c r="K306" s="132" t="s">
        <v>394</v>
      </c>
    </row>
    <row r="307" spans="2:11" hidden="1" x14ac:dyDescent="0.25">
      <c r="B307" s="1">
        <v>305</v>
      </c>
      <c r="C307" s="129" t="s">
        <v>330</v>
      </c>
      <c r="D307" s="130" t="s">
        <v>295</v>
      </c>
      <c r="E307" s="130" t="s">
        <v>298</v>
      </c>
      <c r="F307" s="130" t="s">
        <v>331</v>
      </c>
      <c r="G307" s="130" t="s">
        <v>9</v>
      </c>
      <c r="H307" s="130" t="s">
        <v>1</v>
      </c>
      <c r="I307" s="131">
        <v>100000</v>
      </c>
      <c r="J307" s="130">
        <v>4</v>
      </c>
      <c r="K307" s="132" t="s">
        <v>395</v>
      </c>
    </row>
    <row r="308" spans="2:11" hidden="1" x14ac:dyDescent="0.25">
      <c r="B308" s="1">
        <v>306</v>
      </c>
      <c r="C308" s="129" t="s">
        <v>338</v>
      </c>
      <c r="D308" s="130" t="s">
        <v>295</v>
      </c>
      <c r="E308" s="130" t="s">
        <v>313</v>
      </c>
      <c r="F308" s="130" t="s">
        <v>339</v>
      </c>
      <c r="G308" s="130" t="s">
        <v>9</v>
      </c>
      <c r="H308" s="130" t="s">
        <v>1</v>
      </c>
      <c r="I308" s="131">
        <v>24446.880000000001</v>
      </c>
      <c r="J308" s="130">
        <v>3</v>
      </c>
      <c r="K308" s="132" t="s">
        <v>396</v>
      </c>
    </row>
    <row r="309" spans="2:11" hidden="1" x14ac:dyDescent="0.25">
      <c r="B309" s="1">
        <v>307</v>
      </c>
      <c r="C309" s="129" t="s">
        <v>338</v>
      </c>
      <c r="D309" s="130" t="s">
        <v>295</v>
      </c>
      <c r="E309" s="130" t="s">
        <v>313</v>
      </c>
      <c r="F309" s="130" t="s">
        <v>339</v>
      </c>
      <c r="G309" s="130" t="s">
        <v>9</v>
      </c>
      <c r="H309" s="130" t="s">
        <v>1</v>
      </c>
      <c r="I309" s="131">
        <v>146681.28</v>
      </c>
      <c r="J309" s="130">
        <v>3</v>
      </c>
      <c r="K309" s="132" t="s">
        <v>397</v>
      </c>
    </row>
    <row r="310" spans="2:11" hidden="1" x14ac:dyDescent="0.25">
      <c r="B310" s="1">
        <v>308</v>
      </c>
      <c r="C310" s="129" t="s">
        <v>398</v>
      </c>
      <c r="D310" s="130" t="s">
        <v>130</v>
      </c>
      <c r="E310" s="130" t="s">
        <v>139</v>
      </c>
      <c r="F310" s="130" t="s">
        <v>399</v>
      </c>
      <c r="G310" s="130" t="s">
        <v>9</v>
      </c>
      <c r="H310" s="130" t="s">
        <v>1</v>
      </c>
      <c r="I310" s="131">
        <v>58000</v>
      </c>
      <c r="J310" s="130">
        <v>14</v>
      </c>
      <c r="K310" s="132" t="s">
        <v>400</v>
      </c>
    </row>
    <row r="311" spans="2:11" hidden="1" x14ac:dyDescent="0.25">
      <c r="B311" s="1">
        <v>309</v>
      </c>
      <c r="C311" s="129" t="s">
        <v>330</v>
      </c>
      <c r="D311" s="130" t="s">
        <v>295</v>
      </c>
      <c r="E311" s="130" t="s">
        <v>298</v>
      </c>
      <c r="F311" s="130" t="s">
        <v>331</v>
      </c>
      <c r="G311" s="130" t="s">
        <v>9</v>
      </c>
      <c r="H311" s="130" t="s">
        <v>1</v>
      </c>
      <c r="I311" s="131">
        <v>60000</v>
      </c>
      <c r="J311" s="130">
        <v>4</v>
      </c>
      <c r="K311" s="132" t="s">
        <v>401</v>
      </c>
    </row>
    <row r="312" spans="2:11" hidden="1" x14ac:dyDescent="0.25">
      <c r="B312" s="1">
        <v>310</v>
      </c>
      <c r="C312" s="129" t="s">
        <v>402</v>
      </c>
      <c r="D312" s="130" t="s">
        <v>130</v>
      </c>
      <c r="E312" s="130" t="s">
        <v>202</v>
      </c>
      <c r="F312" s="130" t="s">
        <v>403</v>
      </c>
      <c r="G312" s="130" t="s">
        <v>9</v>
      </c>
      <c r="H312" s="130" t="s">
        <v>1</v>
      </c>
      <c r="I312" s="131">
        <v>132000</v>
      </c>
      <c r="J312" s="130">
        <v>4</v>
      </c>
      <c r="K312" s="132" t="s">
        <v>404</v>
      </c>
    </row>
    <row r="313" spans="2:11" hidden="1" x14ac:dyDescent="0.25">
      <c r="B313" s="1">
        <v>311</v>
      </c>
      <c r="C313" s="129" t="s">
        <v>378</v>
      </c>
      <c r="D313" s="130" t="s">
        <v>130</v>
      </c>
      <c r="E313" s="130" t="s">
        <v>192</v>
      </c>
      <c r="F313" s="130" t="s">
        <v>379</v>
      </c>
      <c r="G313" s="130" t="s">
        <v>9</v>
      </c>
      <c r="H313" s="130" t="s">
        <v>1</v>
      </c>
      <c r="I313" s="131">
        <v>136200</v>
      </c>
      <c r="J313" s="130">
        <v>15</v>
      </c>
      <c r="K313" s="132" t="s">
        <v>405</v>
      </c>
    </row>
    <row r="314" spans="2:11" hidden="1" x14ac:dyDescent="0.25">
      <c r="B314" s="1">
        <v>312</v>
      </c>
      <c r="C314" s="129" t="s">
        <v>378</v>
      </c>
      <c r="D314" s="130" t="s">
        <v>130</v>
      </c>
      <c r="E314" s="130" t="s">
        <v>192</v>
      </c>
      <c r="F314" s="130" t="s">
        <v>379</v>
      </c>
      <c r="G314" s="130" t="s">
        <v>9</v>
      </c>
      <c r="H314" s="130" t="s">
        <v>1</v>
      </c>
      <c r="I314" s="131">
        <v>30200</v>
      </c>
      <c r="J314" s="130">
        <v>15</v>
      </c>
      <c r="K314" s="132" t="s">
        <v>406</v>
      </c>
    </row>
    <row r="315" spans="2:11" hidden="1" x14ac:dyDescent="0.25">
      <c r="B315" s="1">
        <v>313</v>
      </c>
      <c r="C315" s="129" t="s">
        <v>348</v>
      </c>
      <c r="D315" s="130" t="s">
        <v>130</v>
      </c>
      <c r="E315" s="130" t="s">
        <v>153</v>
      </c>
      <c r="F315" s="130" t="s">
        <v>349</v>
      </c>
      <c r="G315" s="130" t="s">
        <v>9</v>
      </c>
      <c r="H315" s="130" t="s">
        <v>1</v>
      </c>
      <c r="I315" s="131">
        <v>55350.83</v>
      </c>
      <c r="J315" s="130">
        <v>1</v>
      </c>
      <c r="K315" s="132" t="s">
        <v>407</v>
      </c>
    </row>
    <row r="316" spans="2:11" hidden="1" x14ac:dyDescent="0.25">
      <c r="B316" s="1">
        <v>314</v>
      </c>
      <c r="C316" s="129" t="s">
        <v>348</v>
      </c>
      <c r="D316" s="130" t="s">
        <v>130</v>
      </c>
      <c r="E316" s="130" t="s">
        <v>153</v>
      </c>
      <c r="F316" s="130" t="s">
        <v>349</v>
      </c>
      <c r="G316" s="130" t="s">
        <v>9</v>
      </c>
      <c r="H316" s="130" t="s">
        <v>1</v>
      </c>
      <c r="I316" s="131">
        <v>2475</v>
      </c>
      <c r="J316" s="130">
        <v>1</v>
      </c>
      <c r="K316" s="132" t="s">
        <v>408</v>
      </c>
    </row>
    <row r="317" spans="2:11" hidden="1" x14ac:dyDescent="0.25">
      <c r="B317" s="1">
        <v>315</v>
      </c>
      <c r="C317" s="129" t="s">
        <v>348</v>
      </c>
      <c r="D317" s="130" t="s">
        <v>130</v>
      </c>
      <c r="E317" s="130" t="s">
        <v>153</v>
      </c>
      <c r="F317" s="130" t="s">
        <v>349</v>
      </c>
      <c r="G317" s="130" t="s">
        <v>9</v>
      </c>
      <c r="H317" s="130" t="s">
        <v>1</v>
      </c>
      <c r="I317" s="131">
        <v>4650</v>
      </c>
      <c r="J317" s="130">
        <v>1</v>
      </c>
      <c r="K317" s="132" t="s">
        <v>409</v>
      </c>
    </row>
    <row r="318" spans="2:11" hidden="1" x14ac:dyDescent="0.25">
      <c r="B318" s="1">
        <v>316</v>
      </c>
      <c r="C318" s="129" t="s">
        <v>338</v>
      </c>
      <c r="D318" s="130" t="s">
        <v>295</v>
      </c>
      <c r="E318" s="130" t="s">
        <v>313</v>
      </c>
      <c r="F318" s="130" t="s">
        <v>339</v>
      </c>
      <c r="G318" s="130" t="s">
        <v>9</v>
      </c>
      <c r="H318" s="130" t="s">
        <v>1</v>
      </c>
      <c r="I318" s="131">
        <v>24446.880000000001</v>
      </c>
      <c r="J318" s="130">
        <v>3</v>
      </c>
      <c r="K318" s="132" t="s">
        <v>410</v>
      </c>
    </row>
    <row r="319" spans="2:11" hidden="1" x14ac:dyDescent="0.25">
      <c r="B319" s="1">
        <v>317</v>
      </c>
      <c r="C319" s="129" t="s">
        <v>402</v>
      </c>
      <c r="D319" s="130" t="s">
        <v>130</v>
      </c>
      <c r="E319" s="130" t="s">
        <v>202</v>
      </c>
      <c r="F319" s="130" t="s">
        <v>403</v>
      </c>
      <c r="G319" s="130" t="s">
        <v>9</v>
      </c>
      <c r="H319" s="130" t="s">
        <v>1</v>
      </c>
      <c r="I319" s="131">
        <v>33000</v>
      </c>
      <c r="J319" s="130">
        <v>4</v>
      </c>
      <c r="K319" s="132" t="s">
        <v>411</v>
      </c>
    </row>
    <row r="320" spans="2:11" hidden="1" x14ac:dyDescent="0.25">
      <c r="B320" s="1">
        <v>318</v>
      </c>
      <c r="C320" s="129" t="s">
        <v>412</v>
      </c>
      <c r="D320" s="130" t="s">
        <v>130</v>
      </c>
      <c r="E320" s="130" t="s">
        <v>202</v>
      </c>
      <c r="F320" s="130" t="s">
        <v>413</v>
      </c>
      <c r="G320" s="130" t="s">
        <v>9</v>
      </c>
      <c r="H320" s="130" t="s">
        <v>1</v>
      </c>
      <c r="I320" s="131">
        <v>150000</v>
      </c>
      <c r="J320" s="130">
        <v>2</v>
      </c>
      <c r="K320" s="132" t="s">
        <v>414</v>
      </c>
    </row>
    <row r="321" spans="2:11" hidden="1" x14ac:dyDescent="0.25">
      <c r="B321" s="1">
        <v>319</v>
      </c>
      <c r="C321" s="129" t="s">
        <v>336</v>
      </c>
      <c r="D321" s="130" t="s">
        <v>295</v>
      </c>
      <c r="E321" s="130" t="s">
        <v>301</v>
      </c>
      <c r="F321" s="130" t="s">
        <v>306</v>
      </c>
      <c r="G321" s="130" t="s">
        <v>9</v>
      </c>
      <c r="H321" s="130" t="s">
        <v>1</v>
      </c>
      <c r="I321" s="131">
        <v>40000</v>
      </c>
      <c r="J321" s="130">
        <v>5</v>
      </c>
      <c r="K321" s="132" t="s">
        <v>415</v>
      </c>
    </row>
    <row r="322" spans="2:11" hidden="1" x14ac:dyDescent="0.25">
      <c r="B322" s="1">
        <v>320</v>
      </c>
      <c r="C322" s="129" t="s">
        <v>348</v>
      </c>
      <c r="D322" s="130" t="s">
        <v>130</v>
      </c>
      <c r="E322" s="130" t="s">
        <v>153</v>
      </c>
      <c r="F322" s="130" t="s">
        <v>349</v>
      </c>
      <c r="G322" s="130" t="s">
        <v>9</v>
      </c>
      <c r="H322" s="130" t="s">
        <v>1</v>
      </c>
      <c r="I322" s="131">
        <v>8482.5</v>
      </c>
      <c r="J322" s="130">
        <v>1</v>
      </c>
      <c r="K322" s="132" t="s">
        <v>416</v>
      </c>
    </row>
    <row r="323" spans="2:11" hidden="1" x14ac:dyDescent="0.25">
      <c r="B323" s="1">
        <v>321</v>
      </c>
      <c r="C323" s="129" t="s">
        <v>348</v>
      </c>
      <c r="D323" s="130" t="s">
        <v>130</v>
      </c>
      <c r="E323" s="130" t="s">
        <v>153</v>
      </c>
      <c r="F323" s="130" t="s">
        <v>349</v>
      </c>
      <c r="G323" s="130" t="s">
        <v>9</v>
      </c>
      <c r="H323" s="130" t="s">
        <v>1</v>
      </c>
      <c r="I323" s="131">
        <v>13800</v>
      </c>
      <c r="J323" s="130">
        <v>1</v>
      </c>
      <c r="K323" s="132" t="s">
        <v>417</v>
      </c>
    </row>
    <row r="324" spans="2:11" hidden="1" x14ac:dyDescent="0.25">
      <c r="B324" s="1">
        <v>322</v>
      </c>
      <c r="C324" s="129" t="s">
        <v>348</v>
      </c>
      <c r="D324" s="130" t="s">
        <v>130</v>
      </c>
      <c r="E324" s="130" t="s">
        <v>153</v>
      </c>
      <c r="F324" s="130" t="s">
        <v>349</v>
      </c>
      <c r="G324" s="130" t="s">
        <v>9</v>
      </c>
      <c r="H324" s="130" t="s">
        <v>1</v>
      </c>
      <c r="I324" s="131">
        <v>4835.8100000000004</v>
      </c>
      <c r="J324" s="130">
        <v>1</v>
      </c>
      <c r="K324" s="132" t="s">
        <v>418</v>
      </c>
    </row>
    <row r="325" spans="2:11" hidden="1" x14ac:dyDescent="0.25">
      <c r="B325" s="1">
        <v>323</v>
      </c>
      <c r="C325" s="129" t="s">
        <v>402</v>
      </c>
      <c r="D325" s="130" t="s">
        <v>130</v>
      </c>
      <c r="E325" s="130" t="s">
        <v>202</v>
      </c>
      <c r="F325" s="130" t="s">
        <v>403</v>
      </c>
      <c r="G325" s="130" t="s">
        <v>9</v>
      </c>
      <c r="H325" s="130" t="s">
        <v>1</v>
      </c>
      <c r="I325" s="131">
        <v>33000</v>
      </c>
      <c r="J325" s="130">
        <v>4</v>
      </c>
      <c r="K325" s="132" t="s">
        <v>419</v>
      </c>
    </row>
    <row r="326" spans="2:11" hidden="1" x14ac:dyDescent="0.25">
      <c r="B326" s="1">
        <v>324</v>
      </c>
      <c r="C326" s="129" t="s">
        <v>338</v>
      </c>
      <c r="D326" s="130" t="s">
        <v>295</v>
      </c>
      <c r="E326" s="130" t="s">
        <v>313</v>
      </c>
      <c r="F326" s="130" t="s">
        <v>339</v>
      </c>
      <c r="G326" s="130" t="s">
        <v>9</v>
      </c>
      <c r="H326" s="130" t="s">
        <v>1</v>
      </c>
      <c r="I326" s="131">
        <v>24446.880000000001</v>
      </c>
      <c r="J326" s="130">
        <v>3</v>
      </c>
      <c r="K326" s="132" t="s">
        <v>420</v>
      </c>
    </row>
    <row r="327" spans="2:11" hidden="1" x14ac:dyDescent="0.25">
      <c r="B327" s="1">
        <v>325</v>
      </c>
      <c r="C327" s="129" t="s">
        <v>421</v>
      </c>
      <c r="D327" s="130" t="s">
        <v>130</v>
      </c>
      <c r="E327" s="130" t="s">
        <v>139</v>
      </c>
      <c r="F327" s="130" t="s">
        <v>399</v>
      </c>
      <c r="G327" s="130" t="s">
        <v>9</v>
      </c>
      <c r="H327" s="130" t="s">
        <v>1</v>
      </c>
      <c r="I327" s="131">
        <v>80000</v>
      </c>
      <c r="J327" s="130">
        <v>14</v>
      </c>
      <c r="K327" s="132" t="s">
        <v>422</v>
      </c>
    </row>
    <row r="328" spans="2:11" hidden="1" x14ac:dyDescent="0.25">
      <c r="B328" s="1">
        <v>326</v>
      </c>
      <c r="C328" s="129" t="s">
        <v>378</v>
      </c>
      <c r="D328" s="130" t="s">
        <v>130</v>
      </c>
      <c r="E328" s="130" t="s">
        <v>192</v>
      </c>
      <c r="F328" s="130" t="s">
        <v>379</v>
      </c>
      <c r="G328" s="130" t="s">
        <v>9</v>
      </c>
      <c r="H328" s="130" t="s">
        <v>1</v>
      </c>
      <c r="I328" s="131">
        <v>47800</v>
      </c>
      <c r="J328" s="130">
        <v>15</v>
      </c>
      <c r="K328" s="132" t="s">
        <v>423</v>
      </c>
    </row>
    <row r="329" spans="2:11" hidden="1" x14ac:dyDescent="0.25">
      <c r="B329" s="1">
        <v>327</v>
      </c>
      <c r="C329" s="129" t="s">
        <v>348</v>
      </c>
      <c r="D329" s="130" t="s">
        <v>130</v>
      </c>
      <c r="E329" s="130" t="s">
        <v>153</v>
      </c>
      <c r="F329" s="130" t="s">
        <v>349</v>
      </c>
      <c r="G329" s="130" t="s">
        <v>9</v>
      </c>
      <c r="H329" s="130" t="s">
        <v>1</v>
      </c>
      <c r="I329" s="131">
        <v>5457.28</v>
      </c>
      <c r="J329" s="130">
        <v>1</v>
      </c>
      <c r="K329" s="132" t="s">
        <v>424</v>
      </c>
    </row>
    <row r="330" spans="2:11" hidden="1" x14ac:dyDescent="0.25">
      <c r="B330" s="1">
        <v>328</v>
      </c>
      <c r="C330" s="129" t="s">
        <v>348</v>
      </c>
      <c r="D330" s="130" t="s">
        <v>130</v>
      </c>
      <c r="E330" s="130" t="s">
        <v>153</v>
      </c>
      <c r="F330" s="130" t="s">
        <v>349</v>
      </c>
      <c r="G330" s="130" t="s">
        <v>9</v>
      </c>
      <c r="H330" s="130" t="s">
        <v>1</v>
      </c>
      <c r="I330" s="131">
        <v>5457.28</v>
      </c>
      <c r="J330" s="130">
        <v>1</v>
      </c>
      <c r="K330" s="132" t="s">
        <v>425</v>
      </c>
    </row>
    <row r="331" spans="2:11" hidden="1" x14ac:dyDescent="0.25">
      <c r="B331" s="1">
        <v>329</v>
      </c>
      <c r="C331" s="129" t="s">
        <v>412</v>
      </c>
      <c r="D331" s="130" t="s">
        <v>130</v>
      </c>
      <c r="E331" s="130" t="s">
        <v>202</v>
      </c>
      <c r="F331" s="130" t="s">
        <v>413</v>
      </c>
      <c r="G331" s="130" t="s">
        <v>9</v>
      </c>
      <c r="H331" s="130" t="s">
        <v>1</v>
      </c>
      <c r="I331" s="131">
        <v>150000</v>
      </c>
      <c r="J331" s="130">
        <v>2</v>
      </c>
      <c r="K331" s="132" t="s">
        <v>426</v>
      </c>
    </row>
    <row r="332" spans="2:11" hidden="1" x14ac:dyDescent="0.25">
      <c r="B332" s="1">
        <v>330</v>
      </c>
      <c r="C332" s="129" t="s">
        <v>348</v>
      </c>
      <c r="D332" s="130" t="s">
        <v>130</v>
      </c>
      <c r="E332" s="130" t="s">
        <v>153</v>
      </c>
      <c r="F332" s="130" t="s">
        <v>349</v>
      </c>
      <c r="G332" s="130" t="s">
        <v>9</v>
      </c>
      <c r="H332" s="130" t="s">
        <v>1</v>
      </c>
      <c r="I332" s="131">
        <v>2566.87</v>
      </c>
      <c r="J332" s="130">
        <v>1</v>
      </c>
      <c r="K332" s="132" t="s">
        <v>427</v>
      </c>
    </row>
    <row r="333" spans="2:11" hidden="1" x14ac:dyDescent="0.25">
      <c r="B333" s="1">
        <v>331</v>
      </c>
      <c r="C333" s="129" t="s">
        <v>402</v>
      </c>
      <c r="D333" s="130" t="s">
        <v>130</v>
      </c>
      <c r="E333" s="130" t="s">
        <v>202</v>
      </c>
      <c r="F333" s="130" t="s">
        <v>403</v>
      </c>
      <c r="G333" s="130" t="s">
        <v>9</v>
      </c>
      <c r="H333" s="130" t="s">
        <v>1</v>
      </c>
      <c r="I333" s="131">
        <v>66000</v>
      </c>
      <c r="J333" s="130">
        <v>4</v>
      </c>
      <c r="K333" s="132" t="s">
        <v>428</v>
      </c>
    </row>
    <row r="334" spans="2:11" hidden="1" x14ac:dyDescent="0.25">
      <c r="B334" s="1">
        <v>332</v>
      </c>
      <c r="C334" s="129" t="s">
        <v>348</v>
      </c>
      <c r="D334" s="130" t="s">
        <v>130</v>
      </c>
      <c r="E334" s="130" t="s">
        <v>153</v>
      </c>
      <c r="F334" s="130" t="s">
        <v>349</v>
      </c>
      <c r="G334" s="130" t="s">
        <v>9</v>
      </c>
      <c r="H334" s="130" t="s">
        <v>1</v>
      </c>
      <c r="I334" s="131">
        <v>19500</v>
      </c>
      <c r="J334" s="130">
        <v>1</v>
      </c>
      <c r="K334" s="132" t="s">
        <v>429</v>
      </c>
    </row>
    <row r="335" spans="2:11" hidden="1" x14ac:dyDescent="0.25">
      <c r="B335" s="1">
        <v>333</v>
      </c>
      <c r="C335" s="129" t="s">
        <v>348</v>
      </c>
      <c r="D335" s="130" t="s">
        <v>130</v>
      </c>
      <c r="E335" s="130" t="s">
        <v>153</v>
      </c>
      <c r="F335" s="130" t="s">
        <v>349</v>
      </c>
      <c r="G335" s="130" t="s">
        <v>9</v>
      </c>
      <c r="H335" s="130" t="s">
        <v>1</v>
      </c>
      <c r="I335" s="131">
        <v>4725</v>
      </c>
      <c r="J335" s="130">
        <v>1</v>
      </c>
      <c r="K335" s="132" t="s">
        <v>430</v>
      </c>
    </row>
    <row r="336" spans="2:11" hidden="1" x14ac:dyDescent="0.25">
      <c r="B336" s="1">
        <v>334</v>
      </c>
      <c r="C336" s="129" t="s">
        <v>348</v>
      </c>
      <c r="D336" s="130" t="s">
        <v>130</v>
      </c>
      <c r="E336" s="130" t="s">
        <v>153</v>
      </c>
      <c r="F336" s="130" t="s">
        <v>349</v>
      </c>
      <c r="G336" s="130" t="s">
        <v>9</v>
      </c>
      <c r="H336" s="130" t="s">
        <v>1</v>
      </c>
      <c r="I336" s="131">
        <v>4650</v>
      </c>
      <c r="J336" s="130">
        <v>1</v>
      </c>
      <c r="K336" s="132" t="s">
        <v>431</v>
      </c>
    </row>
    <row r="337" spans="1:11" hidden="1" x14ac:dyDescent="0.25">
      <c r="B337" s="1">
        <v>335</v>
      </c>
      <c r="C337" s="129" t="s">
        <v>348</v>
      </c>
      <c r="D337" s="130" t="s">
        <v>130</v>
      </c>
      <c r="E337" s="130" t="s">
        <v>153</v>
      </c>
      <c r="F337" s="130" t="s">
        <v>349</v>
      </c>
      <c r="G337" s="130" t="s">
        <v>9</v>
      </c>
      <c r="H337" s="130" t="s">
        <v>1</v>
      </c>
      <c r="I337" s="131">
        <v>19500</v>
      </c>
      <c r="J337" s="130">
        <v>1</v>
      </c>
      <c r="K337" s="132" t="s">
        <v>432</v>
      </c>
    </row>
    <row r="338" spans="1:11" hidden="1" x14ac:dyDescent="0.25">
      <c r="B338" s="1">
        <v>336</v>
      </c>
      <c r="C338" s="129" t="s">
        <v>398</v>
      </c>
      <c r="D338" s="130" t="s">
        <v>130</v>
      </c>
      <c r="E338" s="130" t="s">
        <v>139</v>
      </c>
      <c r="F338" s="130" t="s">
        <v>399</v>
      </c>
      <c r="G338" s="130" t="s">
        <v>9</v>
      </c>
      <c r="H338" s="130" t="s">
        <v>1</v>
      </c>
      <c r="I338" s="131">
        <v>35000</v>
      </c>
      <c r="J338" s="130">
        <v>14</v>
      </c>
      <c r="K338" s="132" t="s">
        <v>433</v>
      </c>
    </row>
    <row r="339" spans="1:11" hidden="1" x14ac:dyDescent="0.25">
      <c r="B339" s="1">
        <v>337</v>
      </c>
      <c r="C339" s="129" t="s">
        <v>434</v>
      </c>
      <c r="D339" s="130" t="s">
        <v>295</v>
      </c>
      <c r="E339" s="130" t="s">
        <v>298</v>
      </c>
      <c r="F339" s="130" t="s">
        <v>435</v>
      </c>
      <c r="G339" s="130" t="s">
        <v>9</v>
      </c>
      <c r="H339" s="130" t="s">
        <v>1</v>
      </c>
      <c r="I339" s="131">
        <v>40000</v>
      </c>
      <c r="J339" s="130">
        <v>3</v>
      </c>
      <c r="K339" s="132" t="s">
        <v>436</v>
      </c>
    </row>
    <row r="340" spans="1:11" hidden="1" x14ac:dyDescent="0.25">
      <c r="B340" s="1">
        <v>338</v>
      </c>
      <c r="C340" s="129" t="s">
        <v>348</v>
      </c>
      <c r="D340" s="130" t="s">
        <v>130</v>
      </c>
      <c r="E340" s="130" t="s">
        <v>153</v>
      </c>
      <c r="F340" s="130" t="s">
        <v>349</v>
      </c>
      <c r="G340" s="130" t="s">
        <v>9</v>
      </c>
      <c r="H340" s="130" t="s">
        <v>1</v>
      </c>
      <c r="I340" s="131">
        <v>32620.69</v>
      </c>
      <c r="J340" s="130">
        <v>1</v>
      </c>
      <c r="K340" s="132" t="s">
        <v>437</v>
      </c>
    </row>
    <row r="341" spans="1:11" hidden="1" x14ac:dyDescent="0.25">
      <c r="B341" s="1">
        <v>339</v>
      </c>
      <c r="C341" s="129" t="s">
        <v>348</v>
      </c>
      <c r="D341" s="130" t="s">
        <v>130</v>
      </c>
      <c r="E341" s="130" t="s">
        <v>153</v>
      </c>
      <c r="F341" s="130" t="s">
        <v>349</v>
      </c>
      <c r="G341" s="130" t="s">
        <v>9</v>
      </c>
      <c r="H341" s="130" t="s">
        <v>1</v>
      </c>
      <c r="I341" s="131">
        <v>4500</v>
      </c>
      <c r="J341" s="130">
        <v>1</v>
      </c>
      <c r="K341" s="132" t="s">
        <v>438</v>
      </c>
    </row>
    <row r="342" spans="1:11" hidden="1" x14ac:dyDescent="0.25">
      <c r="B342" s="1">
        <v>340</v>
      </c>
      <c r="C342" s="129" t="s">
        <v>348</v>
      </c>
      <c r="D342" s="130" t="s">
        <v>130</v>
      </c>
      <c r="E342" s="130" t="s">
        <v>153</v>
      </c>
      <c r="F342" s="130" t="s">
        <v>349</v>
      </c>
      <c r="G342" s="130" t="s">
        <v>9</v>
      </c>
      <c r="H342" s="130" t="s">
        <v>1</v>
      </c>
      <c r="I342" s="131">
        <v>4500</v>
      </c>
      <c r="J342" s="130">
        <v>1</v>
      </c>
      <c r="K342" s="132" t="s">
        <v>439</v>
      </c>
    </row>
    <row r="343" spans="1:11" hidden="1" x14ac:dyDescent="0.25">
      <c r="B343" s="1">
        <v>341</v>
      </c>
      <c r="C343" s="129" t="s">
        <v>348</v>
      </c>
      <c r="D343" s="130" t="s">
        <v>130</v>
      </c>
      <c r="E343" s="130" t="s">
        <v>153</v>
      </c>
      <c r="F343" s="130" t="s">
        <v>349</v>
      </c>
      <c r="G343" s="130" t="s">
        <v>9</v>
      </c>
      <c r="H343" s="130" t="s">
        <v>1</v>
      </c>
      <c r="I343" s="131">
        <v>112500</v>
      </c>
      <c r="J343" s="130">
        <v>1</v>
      </c>
      <c r="K343" s="132" t="s">
        <v>440</v>
      </c>
    </row>
    <row r="344" spans="1:11" hidden="1" x14ac:dyDescent="0.25">
      <c r="B344" s="1">
        <v>342</v>
      </c>
      <c r="C344" s="129" t="s">
        <v>348</v>
      </c>
      <c r="D344" s="130" t="s">
        <v>130</v>
      </c>
      <c r="E344" s="130" t="s">
        <v>153</v>
      </c>
      <c r="F344" s="130" t="s">
        <v>349</v>
      </c>
      <c r="G344" s="130" t="s">
        <v>9</v>
      </c>
      <c r="H344" s="130" t="s">
        <v>1</v>
      </c>
      <c r="I344" s="131">
        <v>39205.730000000003</v>
      </c>
      <c r="J344" s="130">
        <v>1</v>
      </c>
      <c r="K344" s="132" t="s">
        <v>441</v>
      </c>
    </row>
    <row r="345" spans="1:11" x14ac:dyDescent="0.25">
      <c r="A345" s="139">
        <v>34</v>
      </c>
      <c r="B345" s="139">
        <v>343</v>
      </c>
      <c r="C345" s="143" t="s">
        <v>402</v>
      </c>
      <c r="D345" s="141" t="s">
        <v>130</v>
      </c>
      <c r="E345" s="141" t="s">
        <v>202</v>
      </c>
      <c r="F345" s="141" t="s">
        <v>403</v>
      </c>
      <c r="G345" s="130" t="s">
        <v>9</v>
      </c>
      <c r="H345" s="141" t="s">
        <v>1</v>
      </c>
      <c r="I345" s="131">
        <v>132000</v>
      </c>
      <c r="J345" s="130">
        <v>4</v>
      </c>
      <c r="K345" s="132" t="s">
        <v>442</v>
      </c>
    </row>
    <row r="346" spans="1:11" hidden="1" x14ac:dyDescent="0.25">
      <c r="B346" s="1">
        <v>344</v>
      </c>
      <c r="C346" s="129" t="s">
        <v>434</v>
      </c>
      <c r="D346" s="130" t="s">
        <v>295</v>
      </c>
      <c r="E346" s="130" t="s">
        <v>298</v>
      </c>
      <c r="F346" s="130" t="s">
        <v>435</v>
      </c>
      <c r="G346" s="130" t="s">
        <v>9</v>
      </c>
      <c r="H346" s="130" t="s">
        <v>1</v>
      </c>
      <c r="I346" s="131">
        <v>240000</v>
      </c>
      <c r="J346" s="130">
        <v>3</v>
      </c>
      <c r="K346" s="132" t="s">
        <v>443</v>
      </c>
    </row>
    <row r="347" spans="1:11" hidden="1" x14ac:dyDescent="0.25">
      <c r="B347" s="1">
        <v>345</v>
      </c>
      <c r="C347" s="129" t="s">
        <v>434</v>
      </c>
      <c r="D347" s="130" t="s">
        <v>295</v>
      </c>
      <c r="E347" s="130" t="s">
        <v>298</v>
      </c>
      <c r="F347" s="130" t="s">
        <v>435</v>
      </c>
      <c r="G347" s="130" t="s">
        <v>9</v>
      </c>
      <c r="H347" s="130" t="s">
        <v>1</v>
      </c>
      <c r="I347" s="131">
        <v>184000</v>
      </c>
      <c r="J347" s="130">
        <v>3</v>
      </c>
      <c r="K347" s="132" t="s">
        <v>444</v>
      </c>
    </row>
    <row r="348" spans="1:11" hidden="1" x14ac:dyDescent="0.25">
      <c r="B348" s="1">
        <v>346</v>
      </c>
      <c r="C348" s="129" t="s">
        <v>421</v>
      </c>
      <c r="D348" s="130" t="s">
        <v>130</v>
      </c>
      <c r="E348" s="130" t="s">
        <v>139</v>
      </c>
      <c r="F348" s="130" t="s">
        <v>399</v>
      </c>
      <c r="G348" s="130" t="s">
        <v>9</v>
      </c>
      <c r="H348" s="130" t="s">
        <v>1</v>
      </c>
      <c r="I348" s="131">
        <v>40700</v>
      </c>
      <c r="J348" s="130">
        <v>14</v>
      </c>
      <c r="K348" s="132" t="s">
        <v>445</v>
      </c>
    </row>
    <row r="349" spans="1:11" hidden="1" x14ac:dyDescent="0.25">
      <c r="B349" s="1">
        <v>347</v>
      </c>
      <c r="C349" s="129" t="s">
        <v>348</v>
      </c>
      <c r="D349" s="130" t="s">
        <v>130</v>
      </c>
      <c r="E349" s="130" t="s">
        <v>153</v>
      </c>
      <c r="F349" s="130" t="s">
        <v>349</v>
      </c>
      <c r="G349" s="130" t="s">
        <v>9</v>
      </c>
      <c r="H349" s="130" t="s">
        <v>1</v>
      </c>
      <c r="I349" s="131">
        <v>13500</v>
      </c>
      <c r="J349" s="130">
        <v>1</v>
      </c>
      <c r="K349" s="132" t="s">
        <v>446</v>
      </c>
    </row>
    <row r="350" spans="1:11" hidden="1" x14ac:dyDescent="0.25">
      <c r="B350" s="1">
        <v>348</v>
      </c>
      <c r="C350" s="129" t="s">
        <v>402</v>
      </c>
      <c r="D350" s="130" t="s">
        <v>130</v>
      </c>
      <c r="E350" s="130" t="s">
        <v>202</v>
      </c>
      <c r="F350" s="130" t="s">
        <v>403</v>
      </c>
      <c r="G350" s="130" t="s">
        <v>9</v>
      </c>
      <c r="H350" s="130" t="s">
        <v>1</v>
      </c>
      <c r="I350" s="131">
        <v>66000</v>
      </c>
      <c r="J350" s="130">
        <v>4</v>
      </c>
      <c r="K350" s="132" t="s">
        <v>447</v>
      </c>
    </row>
    <row r="351" spans="1:11" hidden="1" x14ac:dyDescent="0.25">
      <c r="B351" s="1">
        <v>349</v>
      </c>
      <c r="C351" s="129" t="s">
        <v>402</v>
      </c>
      <c r="D351" s="130" t="s">
        <v>130</v>
      </c>
      <c r="E351" s="130" t="s">
        <v>202</v>
      </c>
      <c r="F351" s="130" t="s">
        <v>403</v>
      </c>
      <c r="G351" s="130" t="s">
        <v>9</v>
      </c>
      <c r="H351" s="130" t="s">
        <v>1</v>
      </c>
      <c r="I351" s="131">
        <v>33000</v>
      </c>
      <c r="J351" s="130">
        <v>4</v>
      </c>
      <c r="K351" s="132" t="s">
        <v>448</v>
      </c>
    </row>
    <row r="352" spans="1:11" hidden="1" x14ac:dyDescent="0.25">
      <c r="B352" s="1">
        <v>350</v>
      </c>
      <c r="C352" s="129" t="s">
        <v>434</v>
      </c>
      <c r="D352" s="130" t="s">
        <v>295</v>
      </c>
      <c r="E352" s="130" t="s">
        <v>298</v>
      </c>
      <c r="F352" s="130" t="s">
        <v>435</v>
      </c>
      <c r="G352" s="130" t="s">
        <v>9</v>
      </c>
      <c r="H352" s="130" t="s">
        <v>1</v>
      </c>
      <c r="I352" s="131">
        <v>104000</v>
      </c>
      <c r="J352" s="130">
        <v>3</v>
      </c>
      <c r="K352" s="132" t="s">
        <v>449</v>
      </c>
    </row>
    <row r="353" spans="1:12" hidden="1" x14ac:dyDescent="0.25">
      <c r="B353" s="1">
        <v>351</v>
      </c>
      <c r="C353" s="129" t="s">
        <v>434</v>
      </c>
      <c r="D353" s="130" t="s">
        <v>295</v>
      </c>
      <c r="E353" s="130" t="s">
        <v>298</v>
      </c>
      <c r="F353" s="130" t="s">
        <v>435</v>
      </c>
      <c r="G353" s="130" t="s">
        <v>9</v>
      </c>
      <c r="H353" s="130" t="s">
        <v>1</v>
      </c>
      <c r="I353" s="131">
        <v>184000</v>
      </c>
      <c r="J353" s="130">
        <v>3</v>
      </c>
      <c r="K353" s="132" t="s">
        <v>450</v>
      </c>
    </row>
    <row r="354" spans="1:12" x14ac:dyDescent="0.25">
      <c r="A354" s="139">
        <v>35</v>
      </c>
      <c r="B354" s="139">
        <v>352</v>
      </c>
      <c r="C354" s="143" t="s">
        <v>451</v>
      </c>
      <c r="D354" s="141" t="s">
        <v>61</v>
      </c>
      <c r="E354" s="141" t="s">
        <v>452</v>
      </c>
      <c r="F354" s="141" t="s">
        <v>453</v>
      </c>
      <c r="G354" s="130" t="s">
        <v>9</v>
      </c>
      <c r="H354" s="141" t="s">
        <v>1</v>
      </c>
      <c r="I354" s="131">
        <v>25920</v>
      </c>
      <c r="J354" s="130">
        <v>3</v>
      </c>
      <c r="K354" s="132" t="s">
        <v>454</v>
      </c>
    </row>
    <row r="355" spans="1:12" hidden="1" x14ac:dyDescent="0.25">
      <c r="B355" s="1">
        <v>353</v>
      </c>
      <c r="C355" s="129" t="s">
        <v>451</v>
      </c>
      <c r="D355" s="130" t="s">
        <v>61</v>
      </c>
      <c r="E355" s="130" t="s">
        <v>452</v>
      </c>
      <c r="F355" s="130" t="s">
        <v>453</v>
      </c>
      <c r="G355" s="130" t="s">
        <v>9</v>
      </c>
      <c r="H355" s="130" t="s">
        <v>1</v>
      </c>
      <c r="I355" s="131">
        <v>24480</v>
      </c>
      <c r="J355" s="130">
        <v>3</v>
      </c>
      <c r="K355" s="132" t="s">
        <v>455</v>
      </c>
    </row>
    <row r="356" spans="1:12" hidden="1" x14ac:dyDescent="0.25">
      <c r="B356" s="1">
        <v>354</v>
      </c>
      <c r="C356" s="129" t="s">
        <v>451</v>
      </c>
      <c r="D356" s="130" t="s">
        <v>61</v>
      </c>
      <c r="E356" s="130" t="s">
        <v>452</v>
      </c>
      <c r="F356" s="130" t="s">
        <v>453</v>
      </c>
      <c r="G356" s="130" t="s">
        <v>9</v>
      </c>
      <c r="H356" s="130" t="s">
        <v>1</v>
      </c>
      <c r="I356" s="131">
        <v>25920</v>
      </c>
      <c r="J356" s="130">
        <v>3</v>
      </c>
      <c r="K356" s="132" t="s">
        <v>456</v>
      </c>
    </row>
    <row r="357" spans="1:12" hidden="1" x14ac:dyDescent="0.25">
      <c r="B357" s="1">
        <v>355</v>
      </c>
      <c r="C357" s="129" t="s">
        <v>451</v>
      </c>
      <c r="D357" s="130" t="s">
        <v>61</v>
      </c>
      <c r="E357" s="130" t="s">
        <v>452</v>
      </c>
      <c r="F357" s="130" t="s">
        <v>453</v>
      </c>
      <c r="G357" s="130" t="s">
        <v>9</v>
      </c>
      <c r="H357" s="130" t="s">
        <v>1</v>
      </c>
      <c r="I357" s="131">
        <v>24480</v>
      </c>
      <c r="J357" s="130">
        <v>3</v>
      </c>
      <c r="K357" s="132" t="s">
        <v>457</v>
      </c>
    </row>
    <row r="358" spans="1:12" hidden="1" x14ac:dyDescent="0.25">
      <c r="B358" s="1">
        <v>356</v>
      </c>
      <c r="C358" s="129" t="s">
        <v>451</v>
      </c>
      <c r="D358" s="130" t="s">
        <v>61</v>
      </c>
      <c r="E358" s="130" t="s">
        <v>452</v>
      </c>
      <c r="F358" s="130" t="s">
        <v>453</v>
      </c>
      <c r="G358" s="130" t="s">
        <v>9</v>
      </c>
      <c r="H358" s="130" t="s">
        <v>1</v>
      </c>
      <c r="I358" s="131">
        <v>26000</v>
      </c>
      <c r="J358" s="130">
        <v>3</v>
      </c>
      <c r="K358" s="132" t="s">
        <v>458</v>
      </c>
    </row>
    <row r="359" spans="1:12" hidden="1" x14ac:dyDescent="0.25">
      <c r="B359" s="1">
        <v>357</v>
      </c>
      <c r="C359" s="129" t="s">
        <v>451</v>
      </c>
      <c r="D359" s="130" t="s">
        <v>61</v>
      </c>
      <c r="E359" s="130" t="s">
        <v>452</v>
      </c>
      <c r="F359" s="130" t="s">
        <v>453</v>
      </c>
      <c r="G359" s="130" t="s">
        <v>9</v>
      </c>
      <c r="H359" s="130" t="s">
        <v>1</v>
      </c>
      <c r="I359" s="131">
        <v>25920</v>
      </c>
      <c r="J359" s="130">
        <v>3</v>
      </c>
      <c r="K359" s="132" t="s">
        <v>459</v>
      </c>
    </row>
    <row r="360" spans="1:12" hidden="1" x14ac:dyDescent="0.25">
      <c r="B360" s="1">
        <v>358</v>
      </c>
      <c r="C360" s="129" t="s">
        <v>451</v>
      </c>
      <c r="D360" s="130" t="s">
        <v>61</v>
      </c>
      <c r="E360" s="130" t="s">
        <v>452</v>
      </c>
      <c r="F360" s="130" t="s">
        <v>453</v>
      </c>
      <c r="G360" s="130" t="s">
        <v>9</v>
      </c>
      <c r="H360" s="130" t="s">
        <v>1</v>
      </c>
      <c r="I360" s="131">
        <v>25920</v>
      </c>
      <c r="J360" s="130">
        <v>3</v>
      </c>
      <c r="K360" s="132" t="s">
        <v>460</v>
      </c>
    </row>
    <row r="361" spans="1:12" hidden="1" x14ac:dyDescent="0.25">
      <c r="B361" s="1">
        <v>359</v>
      </c>
      <c r="C361" s="129" t="s">
        <v>451</v>
      </c>
      <c r="D361" s="130" t="s">
        <v>61</v>
      </c>
      <c r="E361" s="130" t="s">
        <v>452</v>
      </c>
      <c r="F361" s="130" t="s">
        <v>453</v>
      </c>
      <c r="G361" s="130" t="s">
        <v>9</v>
      </c>
      <c r="H361" s="130" t="s">
        <v>1</v>
      </c>
      <c r="I361" s="131">
        <v>24480</v>
      </c>
      <c r="J361" s="130">
        <v>3</v>
      </c>
      <c r="K361" s="132" t="s">
        <v>461</v>
      </c>
    </row>
    <row r="362" spans="1:12" hidden="1" x14ac:dyDescent="0.25">
      <c r="B362" s="1">
        <v>360</v>
      </c>
      <c r="C362" s="129" t="s">
        <v>451</v>
      </c>
      <c r="D362" s="130" t="s">
        <v>61</v>
      </c>
      <c r="E362" s="130" t="s">
        <v>452</v>
      </c>
      <c r="F362" s="130" t="s">
        <v>453</v>
      </c>
      <c r="G362" s="130" t="s">
        <v>9</v>
      </c>
      <c r="H362" s="130" t="s">
        <v>1</v>
      </c>
      <c r="I362" s="131">
        <v>25920</v>
      </c>
      <c r="J362" s="130">
        <v>3</v>
      </c>
      <c r="K362" s="132" t="s">
        <v>462</v>
      </c>
    </row>
    <row r="363" spans="1:12" hidden="1" x14ac:dyDescent="0.25">
      <c r="B363" s="1">
        <v>361</v>
      </c>
      <c r="C363" s="129" t="s">
        <v>451</v>
      </c>
      <c r="D363" s="130" t="s">
        <v>61</v>
      </c>
      <c r="E363" s="130" t="s">
        <v>452</v>
      </c>
      <c r="F363" s="130" t="s">
        <v>453</v>
      </c>
      <c r="G363" s="130" t="s">
        <v>9</v>
      </c>
      <c r="H363" s="130" t="s">
        <v>1</v>
      </c>
      <c r="I363" s="131">
        <v>24480</v>
      </c>
      <c r="J363" s="130">
        <v>3</v>
      </c>
      <c r="K363" s="132" t="s">
        <v>463</v>
      </c>
    </row>
    <row r="364" spans="1:12" hidden="1" x14ac:dyDescent="0.25">
      <c r="B364" s="1">
        <v>362</v>
      </c>
      <c r="C364" s="129" t="s">
        <v>451</v>
      </c>
      <c r="D364" s="130" t="s">
        <v>61</v>
      </c>
      <c r="E364" s="130" t="s">
        <v>452</v>
      </c>
      <c r="F364" s="130" t="s">
        <v>453</v>
      </c>
      <c r="G364" s="130" t="s">
        <v>9</v>
      </c>
      <c r="H364" s="130" t="s">
        <v>1</v>
      </c>
      <c r="I364" s="131">
        <v>26000</v>
      </c>
      <c r="J364" s="130">
        <v>3</v>
      </c>
      <c r="K364" s="132" t="s">
        <v>464</v>
      </c>
    </row>
    <row r="365" spans="1:12" hidden="1" x14ac:dyDescent="0.25">
      <c r="B365" s="1">
        <v>363</v>
      </c>
      <c r="C365" s="129" t="s">
        <v>451</v>
      </c>
      <c r="D365" s="130" t="s">
        <v>61</v>
      </c>
      <c r="E365" s="130" t="s">
        <v>452</v>
      </c>
      <c r="F365" s="130" t="s">
        <v>453</v>
      </c>
      <c r="G365" s="130" t="s">
        <v>9</v>
      </c>
      <c r="H365" s="130" t="s">
        <v>1</v>
      </c>
      <c r="I365" s="131">
        <v>25920</v>
      </c>
      <c r="J365" s="130">
        <v>3</v>
      </c>
      <c r="K365" s="132" t="s">
        <v>465</v>
      </c>
    </row>
    <row r="366" spans="1:12" x14ac:dyDescent="0.25">
      <c r="A366" s="139">
        <v>36</v>
      </c>
      <c r="B366" s="139">
        <v>364</v>
      </c>
      <c r="C366" s="143" t="s">
        <v>451</v>
      </c>
      <c r="D366" s="141" t="s">
        <v>61</v>
      </c>
      <c r="E366" s="141" t="s">
        <v>452</v>
      </c>
      <c r="F366" s="141" t="s">
        <v>453</v>
      </c>
      <c r="G366" s="130" t="s">
        <v>9</v>
      </c>
      <c r="H366" s="141" t="s">
        <v>1</v>
      </c>
      <c r="I366" s="131">
        <v>25920</v>
      </c>
      <c r="J366" s="130">
        <v>3</v>
      </c>
      <c r="K366" s="132" t="s">
        <v>466</v>
      </c>
      <c r="L366" s="136"/>
    </row>
    <row r="367" spans="1:12" hidden="1" x14ac:dyDescent="0.25">
      <c r="B367" s="1">
        <v>365</v>
      </c>
      <c r="C367" s="129" t="s">
        <v>467</v>
      </c>
      <c r="D367" s="130" t="s">
        <v>61</v>
      </c>
      <c r="E367" s="130" t="s">
        <v>87</v>
      </c>
      <c r="F367" s="130" t="s">
        <v>468</v>
      </c>
      <c r="G367" s="130" t="s">
        <v>11</v>
      </c>
      <c r="H367" s="130" t="s">
        <v>3</v>
      </c>
      <c r="I367" s="131">
        <v>40000</v>
      </c>
      <c r="J367" s="130">
        <v>3</v>
      </c>
      <c r="K367" s="132" t="s">
        <v>469</v>
      </c>
    </row>
    <row r="368" spans="1:12" hidden="1" x14ac:dyDescent="0.25">
      <c r="B368" s="1">
        <v>366</v>
      </c>
      <c r="C368" s="129" t="s">
        <v>470</v>
      </c>
      <c r="D368" s="130" t="s">
        <v>254</v>
      </c>
      <c r="E368" s="130" t="s">
        <v>292</v>
      </c>
      <c r="F368" s="130" t="s">
        <v>471</v>
      </c>
      <c r="G368" s="130" t="s">
        <v>11</v>
      </c>
      <c r="H368" s="130" t="s">
        <v>3</v>
      </c>
      <c r="I368" s="131">
        <v>40000</v>
      </c>
      <c r="J368" s="130">
        <v>2</v>
      </c>
      <c r="K368" s="132" t="s">
        <v>472</v>
      </c>
    </row>
    <row r="369" spans="1:11" hidden="1" x14ac:dyDescent="0.25">
      <c r="B369" s="1">
        <v>367</v>
      </c>
      <c r="C369" s="129" t="s">
        <v>474</v>
      </c>
      <c r="D369" s="130" t="s">
        <v>130</v>
      </c>
      <c r="E369" s="130" t="s">
        <v>139</v>
      </c>
      <c r="F369" s="130" t="s">
        <v>475</v>
      </c>
      <c r="G369" s="130" t="s">
        <v>11</v>
      </c>
      <c r="H369" s="130" t="s">
        <v>3</v>
      </c>
      <c r="I369" s="131">
        <v>30030</v>
      </c>
      <c r="J369" s="130">
        <v>11</v>
      </c>
      <c r="K369" s="132" t="s">
        <v>476</v>
      </c>
    </row>
    <row r="370" spans="1:11" hidden="1" x14ac:dyDescent="0.25">
      <c r="B370" s="1">
        <v>368</v>
      </c>
      <c r="C370" s="129" t="s">
        <v>477</v>
      </c>
      <c r="D370" s="130" t="s">
        <v>254</v>
      </c>
      <c r="E370" s="130" t="s">
        <v>473</v>
      </c>
      <c r="F370" s="130" t="s">
        <v>478</v>
      </c>
      <c r="G370" s="130" t="s">
        <v>11</v>
      </c>
      <c r="H370" s="130" t="s">
        <v>3</v>
      </c>
      <c r="I370" s="131">
        <v>40000</v>
      </c>
      <c r="J370" s="130">
        <v>11</v>
      </c>
      <c r="K370" s="132" t="s">
        <v>479</v>
      </c>
    </row>
    <row r="371" spans="1:11" hidden="1" x14ac:dyDescent="0.25">
      <c r="B371" s="1">
        <v>369</v>
      </c>
      <c r="C371" s="129" t="s">
        <v>480</v>
      </c>
      <c r="D371" s="130" t="s">
        <v>130</v>
      </c>
      <c r="E371" s="130" t="s">
        <v>139</v>
      </c>
      <c r="F371" s="130" t="s">
        <v>481</v>
      </c>
      <c r="G371" s="130" t="s">
        <v>11</v>
      </c>
      <c r="H371" s="130" t="s">
        <v>3</v>
      </c>
      <c r="I371" s="131">
        <v>36000</v>
      </c>
      <c r="J371" s="130">
        <v>5</v>
      </c>
      <c r="K371" s="132" t="s">
        <v>482</v>
      </c>
    </row>
    <row r="372" spans="1:11" hidden="1" x14ac:dyDescent="0.25">
      <c r="B372" s="1">
        <v>370</v>
      </c>
      <c r="C372" s="129" t="s">
        <v>483</v>
      </c>
      <c r="D372" s="130" t="s">
        <v>130</v>
      </c>
      <c r="E372" s="130" t="s">
        <v>139</v>
      </c>
      <c r="F372" s="130" t="s">
        <v>144</v>
      </c>
      <c r="G372" s="130" t="s">
        <v>11</v>
      </c>
      <c r="H372" s="130" t="s">
        <v>4</v>
      </c>
      <c r="I372" s="131">
        <v>23088</v>
      </c>
      <c r="J372" s="130">
        <v>2</v>
      </c>
      <c r="K372" s="132" t="s">
        <v>484</v>
      </c>
    </row>
    <row r="373" spans="1:11" hidden="1" x14ac:dyDescent="0.25">
      <c r="B373" s="1">
        <v>371</v>
      </c>
      <c r="C373" s="133" t="s">
        <v>485</v>
      </c>
      <c r="D373" s="134" t="s">
        <v>254</v>
      </c>
      <c r="E373" s="134" t="s">
        <v>256</v>
      </c>
      <c r="F373" s="134" t="s">
        <v>486</v>
      </c>
      <c r="G373" s="130" t="s">
        <v>11</v>
      </c>
      <c r="H373" s="134" t="s">
        <v>3</v>
      </c>
      <c r="I373" s="134">
        <v>36540</v>
      </c>
      <c r="J373" s="134">
        <v>11</v>
      </c>
      <c r="K373" s="134" t="s">
        <v>487</v>
      </c>
    </row>
    <row r="374" spans="1:11" hidden="1" x14ac:dyDescent="0.25">
      <c r="B374" s="1">
        <v>372</v>
      </c>
      <c r="C374" s="133">
        <v>700000117</v>
      </c>
      <c r="D374" s="1" t="s">
        <v>251</v>
      </c>
      <c r="E374" s="1" t="s">
        <v>251</v>
      </c>
      <c r="F374" s="1" t="s">
        <v>488</v>
      </c>
      <c r="G374" s="130" t="s">
        <v>10</v>
      </c>
      <c r="H374" s="1" t="s">
        <v>12</v>
      </c>
      <c r="I374" s="1">
        <v>23124.86</v>
      </c>
      <c r="J374" s="1">
        <v>1</v>
      </c>
      <c r="K374" s="132" t="s">
        <v>5</v>
      </c>
    </row>
    <row r="375" spans="1:11" hidden="1" x14ac:dyDescent="0.25">
      <c r="B375" s="1">
        <v>373</v>
      </c>
      <c r="C375" s="133">
        <v>700000317</v>
      </c>
      <c r="D375" s="1" t="s">
        <v>251</v>
      </c>
      <c r="E375" s="1" t="s">
        <v>251</v>
      </c>
      <c r="F375" s="1" t="s">
        <v>489</v>
      </c>
      <c r="G375" s="130" t="s">
        <v>10</v>
      </c>
      <c r="H375" s="1" t="s">
        <v>12</v>
      </c>
      <c r="I375" s="1">
        <v>23124.86</v>
      </c>
      <c r="J375" s="1">
        <v>1</v>
      </c>
      <c r="K375" s="132" t="s">
        <v>5</v>
      </c>
    </row>
    <row r="376" spans="1:11" hidden="1" x14ac:dyDescent="0.25">
      <c r="B376" s="1">
        <v>374</v>
      </c>
      <c r="C376" s="133">
        <v>700000417</v>
      </c>
      <c r="D376" s="1" t="s">
        <v>251</v>
      </c>
      <c r="E376" s="1" t="s">
        <v>251</v>
      </c>
      <c r="F376" s="1" t="s">
        <v>490</v>
      </c>
      <c r="G376" s="130" t="s">
        <v>10</v>
      </c>
      <c r="H376" s="1" t="s">
        <v>12</v>
      </c>
      <c r="I376" s="1">
        <v>23124.86</v>
      </c>
      <c r="J376" s="1">
        <v>1</v>
      </c>
      <c r="K376" s="132" t="s">
        <v>5</v>
      </c>
    </row>
    <row r="377" spans="1:11" hidden="1" x14ac:dyDescent="0.25">
      <c r="B377" s="1">
        <v>375</v>
      </c>
      <c r="C377" s="133">
        <v>700000517</v>
      </c>
      <c r="D377" s="1" t="s">
        <v>251</v>
      </c>
      <c r="E377" s="1" t="s">
        <v>251</v>
      </c>
      <c r="F377" s="1" t="s">
        <v>491</v>
      </c>
      <c r="G377" s="130" t="s">
        <v>10</v>
      </c>
      <c r="H377" s="1" t="s">
        <v>12</v>
      </c>
      <c r="I377" s="1">
        <v>23124.86</v>
      </c>
      <c r="J377" s="1">
        <v>1</v>
      </c>
      <c r="K377" s="132" t="s">
        <v>5</v>
      </c>
    </row>
    <row r="378" spans="1:11" hidden="1" x14ac:dyDescent="0.25">
      <c r="B378" s="1">
        <v>376</v>
      </c>
      <c r="C378" s="133">
        <v>700000617</v>
      </c>
      <c r="D378" s="1" t="s">
        <v>251</v>
      </c>
      <c r="E378" s="1" t="s">
        <v>251</v>
      </c>
      <c r="F378" s="1" t="s">
        <v>492</v>
      </c>
      <c r="G378" s="130" t="s">
        <v>10</v>
      </c>
      <c r="H378" s="1" t="s">
        <v>12</v>
      </c>
      <c r="I378" s="1">
        <v>23124.86</v>
      </c>
      <c r="J378" s="1">
        <v>1</v>
      </c>
      <c r="K378" s="132" t="s">
        <v>5</v>
      </c>
    </row>
    <row r="379" spans="1:11" hidden="1" x14ac:dyDescent="0.25">
      <c r="B379" s="1">
        <v>377</v>
      </c>
      <c r="C379" s="133">
        <v>700000717</v>
      </c>
      <c r="D379" s="1" t="s">
        <v>251</v>
      </c>
      <c r="E379" s="1" t="s">
        <v>251</v>
      </c>
      <c r="F379" s="1" t="s">
        <v>493</v>
      </c>
      <c r="G379" s="130" t="s">
        <v>10</v>
      </c>
      <c r="H379" s="1" t="s">
        <v>12</v>
      </c>
      <c r="I379" s="1">
        <v>23124.86</v>
      </c>
      <c r="J379" s="1">
        <v>1</v>
      </c>
      <c r="K379" s="132" t="s">
        <v>5</v>
      </c>
    </row>
    <row r="380" spans="1:11" ht="24" x14ac:dyDescent="0.25">
      <c r="A380" s="139">
        <v>37</v>
      </c>
      <c r="B380" s="139">
        <v>378</v>
      </c>
      <c r="C380" s="143">
        <v>700000817</v>
      </c>
      <c r="D380" s="139" t="s">
        <v>251</v>
      </c>
      <c r="E380" s="139" t="s">
        <v>251</v>
      </c>
      <c r="F380" s="139" t="s">
        <v>494</v>
      </c>
      <c r="G380" s="130" t="s">
        <v>10</v>
      </c>
      <c r="H380" s="142" t="s">
        <v>12</v>
      </c>
      <c r="I380" s="1">
        <v>23124.86</v>
      </c>
      <c r="J380" s="1">
        <v>1</v>
      </c>
      <c r="K380" s="132" t="s">
        <v>5</v>
      </c>
    </row>
    <row r="381" spans="1:11" x14ac:dyDescent="0.25">
      <c r="I381" s="9">
        <f>SUBTOTAL(9,I3:I380)</f>
        <v>3789299.1600000006</v>
      </c>
    </row>
  </sheetData>
  <autoFilter ref="B2:K380">
    <filterColumn colId="0">
      <filters>
        <filter val="101"/>
        <filter val="108"/>
        <filter val="119"/>
        <filter val="12"/>
        <filter val="123"/>
        <filter val="13"/>
        <filter val="130"/>
        <filter val="134"/>
        <filter val="136"/>
        <filter val="15"/>
        <filter val="16"/>
        <filter val="163"/>
        <filter val="169"/>
        <filter val="179"/>
        <filter val="180"/>
        <filter val="181"/>
        <filter val="184"/>
        <filter val="191"/>
        <filter val="219"/>
        <filter val="22"/>
        <filter val="228"/>
        <filter val="233"/>
        <filter val="238"/>
        <filter val="247"/>
        <filter val="278"/>
        <filter val="28"/>
        <filter val="343"/>
        <filter val="352"/>
        <filter val="364"/>
        <filter val="378"/>
        <filter val="5"/>
        <filter val="74"/>
        <filter val="76"/>
        <filter val="79"/>
        <filter val="8"/>
        <filter val="86"/>
        <filter val="97"/>
      </filters>
    </filterColumn>
  </autoFilter>
  <mergeCells count="1">
    <mergeCell ref="A1:H1"/>
  </mergeCells>
  <conditionalFormatting sqref="C3:C279 C281:C344 C346:C353 C355:C365 C367:C1048576">
    <cfRule type="duplicateValues" dxfId="4" priority="5"/>
  </conditionalFormatting>
  <conditionalFormatting sqref="C2:K2">
    <cfRule type="duplicateValues" dxfId="3" priority="4"/>
  </conditionalFormatting>
  <conditionalFormatting sqref="B2">
    <cfRule type="duplicateValues" dxfId="2" priority="3"/>
  </conditionalFormatting>
  <conditionalFormatting sqref="A2">
    <cfRule type="duplicateValues" dxfId="1" priority="2"/>
  </conditionalFormatting>
  <conditionalFormatting sqref="A1">
    <cfRule type="duplicateValues" dxfId="0" priority="1"/>
  </conditionalFormatting>
  <pageMargins left="1.1023622047244095" right="0.70866141732283472" top="0.35433070866141736" bottom="0.35433070866141736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Resumen Programas</vt:lpstr>
      <vt:lpstr>Muestreo</vt:lpstr>
      <vt:lpstr>Muestreo aleatorio</vt:lpstr>
      <vt:lpstr>Expedientes a Revisar</vt:lpstr>
      <vt:lpstr>Expedientes a Revisar (2)</vt:lpstr>
      <vt:lpstr>A_impresión_IM</vt:lpstr>
      <vt:lpstr>'Expedientes a Revisar (2)'!Área_de_impresión</vt:lpstr>
      <vt:lpstr>Muestreo!Área_de_impresión</vt:lpstr>
      <vt:lpstr>'Resumen Programas'!Área_de_impresión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Iduviel Toriz Arellano</dc:creator>
  <cp:lastModifiedBy>Gabriela Patricia Villalta Galvan</cp:lastModifiedBy>
  <cp:lastPrinted>2018-09-11T22:27:31Z</cp:lastPrinted>
  <dcterms:created xsi:type="dcterms:W3CDTF">2017-11-23T17:39:04Z</dcterms:created>
  <dcterms:modified xsi:type="dcterms:W3CDTF">2018-09-11T23:29:46Z</dcterms:modified>
</cp:coreProperties>
</file>