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ND\2019\CAPACITACIÓN\Capacitacion GSNPA\Metodología GSNPA\"/>
    </mc:Choice>
  </mc:AlternateContent>
  <bookViews>
    <workbookView xWindow="240" yWindow="150" windowWidth="6930" windowHeight="11505"/>
  </bookViews>
  <sheets>
    <sheet name="Muestra Estadística" sheetId="6" r:id="rId1"/>
    <sheet name="Muestra Aleatoría " sheetId="1" r:id="rId2"/>
  </sheets>
  <definedNames>
    <definedName name="_Regression_Int" localSheetId="0" hidden="1">1</definedName>
    <definedName name="A_impresión_IM">'Muestra Estadística'!$A$2:$E$21</definedName>
    <definedName name="_xlnm.Print_Area" localSheetId="0">'Muestra Estadística'!$A$2:$G$47</definedName>
  </definedNames>
  <calcPr calcId="162913"/>
</workbook>
</file>

<file path=xl/calcChain.xml><?xml version="1.0" encoding="utf-8"?>
<calcChain xmlns="http://schemas.openxmlformats.org/spreadsheetml/2006/main">
  <c r="Z5" i="1" l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" i="1"/>
  <c r="E44" i="6" l="1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</calcChain>
</file>

<file path=xl/sharedStrings.xml><?xml version="1.0" encoding="utf-8"?>
<sst xmlns="http://schemas.openxmlformats.org/spreadsheetml/2006/main" count="25" uniqueCount="25">
  <si>
    <t>Tabla de Números Aleatorios</t>
  </si>
  <si>
    <t>Nombre de la Dirección:</t>
  </si>
  <si>
    <t>Fecha de inicio:</t>
  </si>
  <si>
    <t>Nombre del Programa:</t>
  </si>
  <si>
    <t>Elaboró:</t>
  </si>
  <si>
    <t>Revisó</t>
  </si>
  <si>
    <t>Supervisó</t>
  </si>
  <si>
    <t>POBLACIÓN:</t>
  </si>
  <si>
    <t>UNIVERSO</t>
  </si>
  <si>
    <t xml:space="preserve">NIVEL DE </t>
  </si>
  <si>
    <t>PROBABILIDAD</t>
  </si>
  <si>
    <t>PRECISIÓN</t>
  </si>
  <si>
    <t>TAMAÑO DE</t>
  </si>
  <si>
    <t>CONFIANZA</t>
  </si>
  <si>
    <t>DE ERROR</t>
  </si>
  <si>
    <t>LA MUESTRA</t>
  </si>
  <si>
    <t>99%</t>
  </si>
  <si>
    <t>95%</t>
  </si>
  <si>
    <t>90%</t>
  </si>
  <si>
    <t>MUESTRA SELECCIONADA</t>
  </si>
  <si>
    <r>
      <t xml:space="preserve">La tabla en automático da el número de la muestra a revisar, que en este caso es </t>
    </r>
    <r>
      <rPr>
        <b/>
        <sz val="16"/>
        <rFont val="Arial"/>
        <family val="2"/>
      </rPr>
      <t>37.</t>
    </r>
  </si>
  <si>
    <r>
      <t xml:space="preserve">Se registra el número de información que se desee seleccionar, para este caso se puso </t>
    </r>
    <r>
      <rPr>
        <b/>
        <sz val="16"/>
        <rFont val="Arial"/>
        <family val="2"/>
      </rPr>
      <t>378.</t>
    </r>
  </si>
  <si>
    <r>
      <t>La tabla de números aleatorios debe contener los mismos del universo de la tabla de la muestra estadística, en este caso</t>
    </r>
    <r>
      <rPr>
        <b/>
        <sz val="11"/>
        <rFont val="Arial Narrow"/>
        <family val="2"/>
      </rPr>
      <t xml:space="preserve"> 378</t>
    </r>
  </si>
  <si>
    <r>
      <t>La fórmula debe contener el número total de información ó datos del universo, y es la siguiente: =ALEATORIO.ENTRE</t>
    </r>
    <r>
      <rPr>
        <b/>
        <sz val="11"/>
        <color theme="1"/>
        <rFont val="Arial Narrow"/>
        <family val="2"/>
      </rPr>
      <t>(1;378)</t>
    </r>
    <r>
      <rPr>
        <sz val="11"/>
        <color theme="1"/>
        <rFont val="Arial Narrow"/>
        <family val="2"/>
      </rPr>
      <t xml:space="preserve">, se repite en cada celda hasta tener el total que nos dio en automático la muestra estadística </t>
    </r>
  </si>
  <si>
    <r>
      <t xml:space="preserve">Debemos considerar solo el tamaño de la muestra que nos dio en automático la muestra estadística, en este caso salío </t>
    </r>
    <r>
      <rPr>
        <b/>
        <sz val="11"/>
        <color theme="1"/>
        <rFont val="Arial Narrow"/>
        <family val="2"/>
      </rPr>
      <t>37.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</si>
</sst>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u val="double"/>
      <sz val="10"/>
      <name val="Arial"/>
      <family val="2"/>
    </font>
    <font>
      <b/>
      <sz val="7"/>
      <name val="Arial"/>
      <family val="2"/>
    </font>
    <font>
      <b/>
      <sz val="24"/>
      <color rgb="FFFF0000"/>
      <name val="Verdana"/>
      <family val="2"/>
    </font>
    <font>
      <sz val="16"/>
      <name val="Arial"/>
      <family val="2"/>
    </font>
    <font>
      <b/>
      <sz val="16"/>
      <name val="Arial"/>
      <family val="2"/>
    </font>
    <font>
      <sz val="11"/>
      <color rgb="FFFF0000"/>
      <name val="Arial Narrow"/>
      <family val="2"/>
    </font>
    <font>
      <b/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b/>
      <sz val="16"/>
      <color rgb="FFFF000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double">
        <color theme="6" tint="-0.499984740745262"/>
      </left>
      <right style="double">
        <color theme="6" tint="-0.499984740745262"/>
      </right>
      <top style="double">
        <color theme="6" tint="-0.499984740745262"/>
      </top>
      <bottom style="double">
        <color theme="6" tint="-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slantDashDot">
        <color theme="6" tint="-0.499984740745262"/>
      </left>
      <right style="slantDashDot">
        <color theme="6" tint="-0.499984740745262"/>
      </right>
      <top style="slantDashDot">
        <color theme="6" tint="-0.499984740745262"/>
      </top>
      <bottom style="slantDashDot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</borders>
  <cellStyleXfs count="3">
    <xf numFmtId="0" fontId="0" fillId="0" borderId="0"/>
    <xf numFmtId="0" fontId="5" fillId="0" borderId="0"/>
    <xf numFmtId="0" fontId="21" fillId="2" borderId="0" applyNumberFormat="0" applyBorder="0" applyAlignment="0" applyProtection="0"/>
  </cellStyleXfs>
  <cellXfs count="114">
    <xf numFmtId="0" fontId="0" fillId="0" borderId="0" xfId="0"/>
    <xf numFmtId="0" fontId="5" fillId="0" borderId="0" xfId="1" applyFill="1" applyBorder="1"/>
    <xf numFmtId="0" fontId="5" fillId="0" borderId="0" xfId="1" applyFill="1"/>
    <xf numFmtId="0" fontId="5" fillId="0" borderId="0" xfId="1"/>
    <xf numFmtId="0" fontId="7" fillId="3" borderId="0" xfId="1" applyFont="1" applyFill="1" applyBorder="1" applyAlignment="1">
      <alignment vertical="center"/>
    </xf>
    <xf numFmtId="0" fontId="5" fillId="3" borderId="0" xfId="1" applyFill="1" applyBorder="1"/>
    <xf numFmtId="0" fontId="6" fillId="3" borderId="0" xfId="1" applyFont="1" applyFill="1" applyBorder="1" applyAlignment="1">
      <alignment vertical="top" wrapText="1"/>
    </xf>
    <xf numFmtId="0" fontId="6" fillId="3" borderId="0" xfId="1" applyFont="1" applyFill="1" applyBorder="1" applyAlignment="1">
      <alignment horizontal="left" vertical="center"/>
    </xf>
    <xf numFmtId="0" fontId="8" fillId="3" borderId="0" xfId="1" applyFont="1" applyFill="1" applyBorder="1" applyAlignment="1">
      <alignment horizontal="center" vertical="center"/>
    </xf>
    <xf numFmtId="14" fontId="6" fillId="3" borderId="0" xfId="1" applyNumberFormat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4" fillId="3" borderId="0" xfId="1" applyFont="1" applyFill="1" applyBorder="1" applyAlignment="1">
      <alignment vertical="center" wrapText="1"/>
    </xf>
    <xf numFmtId="0" fontId="5" fillId="3" borderId="0" xfId="1" applyFont="1" applyFill="1" applyBorder="1" applyAlignment="1">
      <alignment vertical="center" wrapText="1"/>
    </xf>
    <xf numFmtId="0" fontId="3" fillId="3" borderId="0" xfId="1" applyFont="1" applyFill="1" applyBorder="1" applyAlignment="1">
      <alignment vertical="center" wrapText="1"/>
    </xf>
    <xf numFmtId="0" fontId="5" fillId="3" borderId="0" xfId="1" applyFont="1" applyFill="1" applyBorder="1" applyAlignment="1">
      <alignment vertical="top" wrapText="1"/>
    </xf>
    <xf numFmtId="0" fontId="5" fillId="3" borderId="0" xfId="1" applyFill="1"/>
    <xf numFmtId="0" fontId="11" fillId="3" borderId="0" xfId="1" applyFont="1" applyFill="1" applyBorder="1" applyAlignment="1">
      <alignment horizontal="center" vertical="center" wrapText="1"/>
    </xf>
    <xf numFmtId="0" fontId="12" fillId="3" borderId="0" xfId="1" applyFont="1" applyFill="1"/>
    <xf numFmtId="0" fontId="14" fillId="3" borderId="0" xfId="1" applyFont="1" applyFill="1"/>
    <xf numFmtId="0" fontId="5" fillId="3" borderId="0" xfId="1" applyFill="1" applyBorder="1" applyAlignment="1">
      <alignment wrapText="1"/>
    </xf>
    <xf numFmtId="0" fontId="12" fillId="3" borderId="0" xfId="1" applyFont="1" applyFill="1" applyAlignment="1"/>
    <xf numFmtId="0" fontId="12" fillId="3" borderId="11" xfId="1" applyFont="1" applyFill="1" applyBorder="1" applyAlignment="1" applyProtection="1">
      <alignment horizontal="center"/>
    </xf>
    <xf numFmtId="0" fontId="12" fillId="3" borderId="12" xfId="1" applyFont="1" applyFill="1" applyBorder="1" applyProtection="1"/>
    <xf numFmtId="9" fontId="12" fillId="3" borderId="13" xfId="1" applyNumberFormat="1" applyFont="1" applyFill="1" applyBorder="1" applyAlignment="1" applyProtection="1">
      <alignment horizontal="center"/>
    </xf>
    <xf numFmtId="37" fontId="12" fillId="3" borderId="14" xfId="1" applyNumberFormat="1" applyFont="1" applyFill="1" applyBorder="1" applyAlignment="1" applyProtection="1">
      <alignment horizontal="right" vertical="center"/>
    </xf>
    <xf numFmtId="37" fontId="12" fillId="3" borderId="15" xfId="1" applyNumberFormat="1" applyFont="1" applyFill="1" applyBorder="1" applyAlignment="1" applyProtection="1">
      <alignment horizontal="right" vertical="center"/>
    </xf>
    <xf numFmtId="0" fontId="12" fillId="3" borderId="16" xfId="1" applyFont="1" applyFill="1" applyBorder="1"/>
    <xf numFmtId="0" fontId="12" fillId="3" borderId="17" xfId="1" applyFont="1" applyFill="1" applyBorder="1"/>
    <xf numFmtId="9" fontId="12" fillId="3" borderId="18" xfId="1" applyNumberFormat="1" applyFont="1" applyFill="1" applyBorder="1" applyAlignment="1" applyProtection="1">
      <alignment horizontal="center"/>
    </xf>
    <xf numFmtId="37" fontId="12" fillId="3" borderId="0" xfId="1" applyNumberFormat="1" applyFont="1" applyFill="1" applyBorder="1" applyAlignment="1" applyProtection="1">
      <alignment horizontal="right" vertical="center"/>
    </xf>
    <xf numFmtId="37" fontId="12" fillId="3" borderId="19" xfId="1" applyNumberFormat="1" applyFont="1" applyFill="1" applyBorder="1" applyAlignment="1" applyProtection="1">
      <alignment horizontal="right" vertical="center"/>
    </xf>
    <xf numFmtId="9" fontId="12" fillId="3" borderId="20" xfId="1" applyNumberFormat="1" applyFont="1" applyFill="1" applyBorder="1" applyAlignment="1" applyProtection="1">
      <alignment horizontal="center"/>
    </xf>
    <xf numFmtId="37" fontId="12" fillId="3" borderId="21" xfId="1" applyNumberFormat="1" applyFont="1" applyFill="1" applyBorder="1" applyAlignment="1" applyProtection="1">
      <alignment horizontal="right" vertical="center"/>
    </xf>
    <xf numFmtId="37" fontId="12" fillId="3" borderId="22" xfId="1" applyNumberFormat="1" applyFont="1" applyFill="1" applyBorder="1" applyAlignment="1" applyProtection="1">
      <alignment horizontal="right" vertical="center"/>
    </xf>
    <xf numFmtId="0" fontId="12" fillId="3" borderId="16" xfId="1" applyFont="1" applyFill="1" applyBorder="1" applyAlignment="1" applyProtection="1">
      <alignment horizontal="center"/>
    </xf>
    <xf numFmtId="0" fontId="14" fillId="3" borderId="23" xfId="1" applyFont="1" applyFill="1" applyBorder="1"/>
    <xf numFmtId="9" fontId="12" fillId="3" borderId="24" xfId="1" applyNumberFormat="1" applyFont="1" applyFill="1" applyBorder="1" applyAlignment="1" applyProtection="1">
      <alignment horizontal="center"/>
    </xf>
    <xf numFmtId="37" fontId="12" fillId="3" borderId="25" xfId="1" applyNumberFormat="1" applyFont="1" applyFill="1" applyBorder="1" applyAlignment="1" applyProtection="1">
      <alignment horizontal="right" vertical="center"/>
    </xf>
    <xf numFmtId="37" fontId="12" fillId="3" borderId="26" xfId="1" applyNumberFormat="1" applyFont="1" applyFill="1" applyBorder="1" applyAlignment="1" applyProtection="1">
      <alignment horizontal="right" vertical="center"/>
    </xf>
    <xf numFmtId="9" fontId="12" fillId="3" borderId="27" xfId="1" applyNumberFormat="1" applyFont="1" applyFill="1" applyBorder="1" applyProtection="1"/>
    <xf numFmtId="9" fontId="12" fillId="3" borderId="17" xfId="1" applyNumberFormat="1" applyFont="1" applyFill="1" applyBorder="1" applyAlignment="1" applyProtection="1">
      <alignment horizontal="center" vertical="center"/>
    </xf>
    <xf numFmtId="9" fontId="10" fillId="3" borderId="20" xfId="1" applyNumberFormat="1" applyFont="1" applyFill="1" applyBorder="1" applyAlignment="1" applyProtection="1">
      <alignment horizontal="center"/>
    </xf>
    <xf numFmtId="37" fontId="10" fillId="3" borderId="21" xfId="1" applyNumberFormat="1" applyFont="1" applyFill="1" applyBorder="1" applyAlignment="1" applyProtection="1">
      <alignment horizontal="right" vertical="center"/>
    </xf>
    <xf numFmtId="37" fontId="10" fillId="3" borderId="22" xfId="1" applyNumberFormat="1" applyFont="1" applyFill="1" applyBorder="1" applyAlignment="1" applyProtection="1">
      <alignment horizontal="right" vertical="center"/>
    </xf>
    <xf numFmtId="0" fontId="14" fillId="3" borderId="28" xfId="1" applyFont="1" applyFill="1" applyBorder="1"/>
    <xf numFmtId="9" fontId="12" fillId="3" borderId="20" xfId="1" applyNumberFormat="1" applyFont="1" applyFill="1" applyBorder="1" applyAlignment="1" applyProtection="1">
      <alignment horizontal="center" vertical="center"/>
    </xf>
    <xf numFmtId="37" fontId="12" fillId="3" borderId="2" xfId="1" applyNumberFormat="1" applyFont="1" applyFill="1" applyBorder="1" applyProtection="1"/>
    <xf numFmtId="37" fontId="12" fillId="3" borderId="22" xfId="1" applyNumberFormat="1" applyFont="1" applyFill="1" applyBorder="1" applyProtection="1"/>
    <xf numFmtId="9" fontId="12" fillId="3" borderId="17" xfId="1" applyNumberFormat="1" applyFont="1" applyFill="1" applyBorder="1" applyAlignment="1">
      <alignment horizontal="center" vertical="center"/>
    </xf>
    <xf numFmtId="9" fontId="14" fillId="3" borderId="23" xfId="1" applyNumberFormat="1" applyFont="1" applyFill="1" applyBorder="1" applyAlignment="1">
      <alignment horizontal="center" vertical="center"/>
    </xf>
    <xf numFmtId="9" fontId="12" fillId="3" borderId="24" xfId="1" applyNumberFormat="1" applyFont="1" applyFill="1" applyBorder="1" applyAlignment="1" applyProtection="1">
      <alignment horizontal="center" vertical="center"/>
    </xf>
    <xf numFmtId="37" fontId="12" fillId="3" borderId="25" xfId="1" applyNumberFormat="1" applyFont="1" applyFill="1" applyBorder="1" applyProtection="1"/>
    <xf numFmtId="37" fontId="12" fillId="3" borderId="26" xfId="1" applyNumberFormat="1" applyFont="1" applyFill="1" applyBorder="1" applyProtection="1"/>
    <xf numFmtId="9" fontId="12" fillId="3" borderId="27" xfId="1" applyNumberFormat="1" applyFont="1" applyFill="1" applyBorder="1" applyAlignment="1" applyProtection="1">
      <alignment horizontal="center" vertical="center"/>
    </xf>
    <xf numFmtId="37" fontId="12" fillId="3" borderId="21" xfId="1" applyNumberFormat="1" applyFont="1" applyFill="1" applyBorder="1" applyProtection="1"/>
    <xf numFmtId="37" fontId="12" fillId="3" borderId="29" xfId="1" applyNumberFormat="1" applyFont="1" applyFill="1" applyBorder="1" applyProtection="1"/>
    <xf numFmtId="0" fontId="14" fillId="3" borderId="30" xfId="1" applyFont="1" applyFill="1" applyBorder="1"/>
    <xf numFmtId="9" fontId="14" fillId="3" borderId="31" xfId="1" applyNumberFormat="1" applyFont="1" applyFill="1" applyBorder="1" applyAlignment="1">
      <alignment horizontal="center" vertical="center"/>
    </xf>
    <xf numFmtId="9" fontId="12" fillId="3" borderId="32" xfId="1" applyNumberFormat="1" applyFont="1" applyFill="1" applyBorder="1" applyAlignment="1" applyProtection="1">
      <alignment horizontal="center" vertical="center"/>
    </xf>
    <xf numFmtId="37" fontId="12" fillId="3" borderId="33" xfId="1" applyNumberFormat="1" applyFont="1" applyFill="1" applyBorder="1" applyProtection="1"/>
    <xf numFmtId="37" fontId="12" fillId="3" borderId="34" xfId="1" applyNumberFormat="1" applyFont="1" applyFill="1" applyBorder="1" applyProtection="1"/>
    <xf numFmtId="37" fontId="12" fillId="3" borderId="0" xfId="1" applyNumberFormat="1" applyFont="1" applyFill="1" applyProtection="1"/>
    <xf numFmtId="0" fontId="10" fillId="3" borderId="0" xfId="1" applyFont="1" applyFill="1" applyAlignment="1" applyProtection="1">
      <alignment horizontal="centerContinuous"/>
    </xf>
    <xf numFmtId="0" fontId="10" fillId="3" borderId="0" xfId="1" applyFont="1" applyFill="1" applyBorder="1" applyAlignment="1" applyProtection="1">
      <alignment horizontal="centerContinuous"/>
    </xf>
    <xf numFmtId="0" fontId="12" fillId="3" borderId="0" xfId="1" applyFont="1" applyFill="1" applyBorder="1" applyAlignment="1">
      <alignment horizontal="centerContinuous"/>
    </xf>
    <xf numFmtId="37" fontId="10" fillId="3" borderId="0" xfId="1" applyNumberFormat="1" applyFont="1" applyFill="1" applyBorder="1" applyAlignment="1" applyProtection="1">
      <alignment horizontal="centerContinuous"/>
    </xf>
    <xf numFmtId="0" fontId="16" fillId="3" borderId="0" xfId="1" applyFont="1" applyFill="1" applyAlignment="1">
      <alignment horizontal="center" vertical="center"/>
    </xf>
    <xf numFmtId="0" fontId="17" fillId="3" borderId="0" xfId="1" applyFont="1" applyFill="1"/>
    <xf numFmtId="0" fontId="6" fillId="3" borderId="35" xfId="1" applyFont="1" applyFill="1" applyBorder="1" applyAlignment="1">
      <alignment horizontal="left" vertical="top"/>
    </xf>
    <xf numFmtId="0" fontId="6" fillId="3" borderId="0" xfId="1" applyFont="1" applyFill="1" applyBorder="1" applyAlignment="1">
      <alignment horizontal="left" vertical="top"/>
    </xf>
    <xf numFmtId="0" fontId="6" fillId="3" borderId="37" xfId="1" applyFont="1" applyFill="1" applyBorder="1" applyAlignment="1">
      <alignment horizontal="left" vertical="top"/>
    </xf>
    <xf numFmtId="0" fontId="6" fillId="3" borderId="1" xfId="1" applyFont="1" applyFill="1" applyBorder="1" applyAlignment="1">
      <alignment horizontal="center" vertical="top" wrapText="1"/>
    </xf>
    <xf numFmtId="0" fontId="8" fillId="3" borderId="36" xfId="1" applyFont="1" applyFill="1" applyBorder="1" applyAlignment="1">
      <alignment horizontal="center" vertical="center"/>
    </xf>
    <xf numFmtId="0" fontId="9" fillId="3" borderId="36" xfId="1" applyFont="1" applyFill="1" applyBorder="1" applyAlignment="1">
      <alignment horizontal="center" vertical="center" wrapText="1"/>
    </xf>
    <xf numFmtId="0" fontId="22" fillId="2" borderId="3" xfId="2" applyFont="1" applyBorder="1" applyAlignment="1" applyProtection="1">
      <alignment horizontal="center" vertical="center"/>
    </xf>
    <xf numFmtId="0" fontId="22" fillId="2" borderId="4" xfId="2" applyFont="1" applyBorder="1" applyAlignment="1" applyProtection="1">
      <alignment horizontal="center" vertical="center"/>
    </xf>
    <xf numFmtId="0" fontId="22" fillId="2" borderId="5" xfId="2" applyFont="1" applyBorder="1" applyAlignment="1" applyProtection="1">
      <alignment horizontal="centerContinuous" vertical="center"/>
    </xf>
    <xf numFmtId="0" fontId="22" fillId="2" borderId="6" xfId="2" applyFont="1" applyBorder="1" applyAlignment="1" applyProtection="1">
      <alignment horizontal="centerContinuous" vertical="center"/>
    </xf>
    <xf numFmtId="0" fontId="22" fillId="2" borderId="7" xfId="2" applyFont="1" applyBorder="1" applyAlignment="1" applyProtection="1">
      <alignment horizontal="center" vertical="center"/>
    </xf>
    <xf numFmtId="0" fontId="22" fillId="2" borderId="8" xfId="2" applyFont="1" applyBorder="1" applyAlignment="1" applyProtection="1">
      <alignment horizontal="center" vertical="center"/>
    </xf>
    <xf numFmtId="0" fontId="22" fillId="2" borderId="8" xfId="2" applyFont="1" applyBorder="1" applyAlignment="1">
      <alignment horizontal="center" vertical="center"/>
    </xf>
    <xf numFmtId="0" fontId="22" fillId="2" borderId="9" xfId="2" applyFont="1" applyBorder="1" applyAlignment="1" applyProtection="1">
      <alignment horizontal="centerContinuous" vertical="center"/>
    </xf>
    <xf numFmtId="0" fontId="22" fillId="2" borderId="10" xfId="2" applyFont="1" applyBorder="1" applyAlignment="1" applyProtection="1">
      <alignment horizontal="centerContinuous" vertical="center"/>
    </xf>
    <xf numFmtId="0" fontId="10" fillId="3" borderId="36" xfId="1" applyFont="1" applyFill="1" applyBorder="1" applyAlignment="1" applyProtection="1">
      <alignment horizontal="center"/>
    </xf>
    <xf numFmtId="0" fontId="13" fillId="3" borderId="36" xfId="1" applyFont="1" applyFill="1" applyBorder="1" applyProtection="1">
      <protection locked="0"/>
    </xf>
    <xf numFmtId="0" fontId="2" fillId="3" borderId="0" xfId="0" applyFont="1" applyFill="1"/>
    <xf numFmtId="0" fontId="2" fillId="3" borderId="40" xfId="0" applyFont="1" applyFill="1" applyBorder="1"/>
    <xf numFmtId="0" fontId="2" fillId="3" borderId="38" xfId="0" applyFont="1" applyFill="1" applyBorder="1"/>
    <xf numFmtId="0" fontId="23" fillId="3" borderId="0" xfId="0" applyFont="1" applyFill="1" applyAlignment="1">
      <alignment horizontal="center" vertical="center"/>
    </xf>
    <xf numFmtId="0" fontId="24" fillId="3" borderId="0" xfId="1" applyFont="1" applyFill="1"/>
    <xf numFmtId="0" fontId="19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15" fillId="3" borderId="36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center" vertical="top" wrapText="1"/>
    </xf>
    <xf numFmtId="0" fontId="8" fillId="3" borderId="36" xfId="1" applyFont="1" applyFill="1" applyBorder="1" applyAlignment="1">
      <alignment horizontal="left" vertical="center"/>
    </xf>
    <xf numFmtId="0" fontId="5" fillId="3" borderId="36" xfId="1" applyFill="1" applyBorder="1" applyAlignment="1">
      <alignment horizontal="left" vertical="center"/>
    </xf>
    <xf numFmtId="0" fontId="9" fillId="3" borderId="36" xfId="1" applyFont="1" applyFill="1" applyBorder="1" applyAlignment="1">
      <alignment horizontal="justify" vertical="center" wrapText="1"/>
    </xf>
    <xf numFmtId="0" fontId="8" fillId="3" borderId="36" xfId="1" applyFont="1" applyFill="1" applyBorder="1" applyAlignment="1">
      <alignment horizontal="justify" vertical="center" wrapText="1"/>
    </xf>
    <xf numFmtId="0" fontId="8" fillId="3" borderId="36" xfId="1" applyFont="1" applyFill="1" applyBorder="1" applyAlignment="1">
      <alignment horizontal="center" vertical="center"/>
    </xf>
    <xf numFmtId="14" fontId="6" fillId="3" borderId="36" xfId="1" applyNumberFormat="1" applyFont="1" applyFill="1" applyBorder="1" applyAlignment="1">
      <alignment horizontal="center" vertical="center" wrapText="1"/>
    </xf>
    <xf numFmtId="0" fontId="6" fillId="3" borderId="36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/>
    </xf>
    <xf numFmtId="14" fontId="6" fillId="3" borderId="0" xfId="1" applyNumberFormat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left" vertical="center" wrapText="1"/>
    </xf>
    <xf numFmtId="0" fontId="10" fillId="3" borderId="0" xfId="1" applyFont="1" applyFill="1" applyBorder="1" applyAlignment="1">
      <alignment horizontal="center"/>
    </xf>
    <xf numFmtId="0" fontId="6" fillId="3" borderId="35" xfId="1" applyFont="1" applyFill="1" applyBorder="1" applyAlignment="1">
      <alignment horizontal="justify" vertical="center" wrapText="1"/>
    </xf>
    <xf numFmtId="0" fontId="6" fillId="3" borderId="0" xfId="1" applyFont="1" applyFill="1" applyBorder="1" applyAlignment="1">
      <alignment horizontal="justify" vertical="center" wrapText="1"/>
    </xf>
    <xf numFmtId="0" fontId="6" fillId="3" borderId="37" xfId="1" applyFont="1" applyFill="1" applyBorder="1" applyAlignment="1">
      <alignment horizontal="justify" vertical="center" wrapText="1"/>
    </xf>
    <xf numFmtId="0" fontId="2" fillId="3" borderId="39" xfId="0" applyFont="1" applyFill="1" applyBorder="1" applyAlignment="1">
      <alignment horizontal="center"/>
    </xf>
    <xf numFmtId="0" fontId="2" fillId="3" borderId="0" xfId="0" applyFont="1" applyFill="1" applyAlignment="1">
      <alignment horizontal="left" vertical="top" wrapText="1"/>
    </xf>
  </cellXfs>
  <cellStyles count="3">
    <cellStyle name="Énfasis6" xfId="2" builtinId="49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40821</xdr:colOff>
      <xdr:row>6</xdr:row>
      <xdr:rowOff>0</xdr:rowOff>
    </xdr:from>
    <xdr:to>
      <xdr:col>4</xdr:col>
      <xdr:colOff>1006928</xdr:colOff>
      <xdr:row>9</xdr:row>
      <xdr:rowOff>40821</xdr:rowOff>
    </xdr:to>
    <xdr:sp macro="" textlink="">
      <xdr:nvSpPr>
        <xdr:cNvPr id="2" name="Llamada ovalada 1"/>
        <xdr:cNvSpPr/>
      </xdr:nvSpPr>
      <xdr:spPr bwMode="auto">
        <a:xfrm flipH="1">
          <a:off x="9346746" y="1724025"/>
          <a:ext cx="966107" cy="574221"/>
        </a:xfrm>
        <a:prstGeom prst="wedgeEllipseCallout">
          <a:avLst>
            <a:gd name="adj1" fmla="val 53526"/>
            <a:gd name="adj2" fmla="val 577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ES" sz="2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</a:t>
          </a:r>
        </a:p>
      </xdr:txBody>
    </xdr:sp>
    <xdr:clientData/>
  </xdr:twoCellAnchor>
  <xdr:twoCellAnchor>
    <xdr:from>
      <xdr:col>6</xdr:col>
      <xdr:colOff>136070</xdr:colOff>
      <xdr:row>34</xdr:row>
      <xdr:rowOff>126542</xdr:rowOff>
    </xdr:from>
    <xdr:to>
      <xdr:col>6</xdr:col>
      <xdr:colOff>1102177</xdr:colOff>
      <xdr:row>38</xdr:row>
      <xdr:rowOff>54424</xdr:rowOff>
    </xdr:to>
    <xdr:sp macro="" textlink="">
      <xdr:nvSpPr>
        <xdr:cNvPr id="3" name="Llamada ovalada 2"/>
        <xdr:cNvSpPr/>
      </xdr:nvSpPr>
      <xdr:spPr bwMode="auto">
        <a:xfrm flipH="1">
          <a:off x="12070895" y="6508292"/>
          <a:ext cx="966107" cy="575582"/>
        </a:xfrm>
        <a:prstGeom prst="wedgeEllipseCallout">
          <a:avLst>
            <a:gd name="adj1" fmla="val 187329"/>
            <a:gd name="adj2" fmla="val 8584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ES" sz="2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466724</xdr:colOff>
      <xdr:row>0</xdr:row>
      <xdr:rowOff>0</xdr:rowOff>
    </xdr:from>
    <xdr:to>
      <xdr:col>22</xdr:col>
      <xdr:colOff>381000</xdr:colOff>
      <xdr:row>1</xdr:row>
      <xdr:rowOff>179917</xdr:rowOff>
    </xdr:to>
    <xdr:sp macro="" textlink="">
      <xdr:nvSpPr>
        <xdr:cNvPr id="3" name="Llamada ovalada 2"/>
        <xdr:cNvSpPr/>
      </xdr:nvSpPr>
      <xdr:spPr bwMode="auto">
        <a:xfrm flipH="1">
          <a:off x="8065557" y="0"/>
          <a:ext cx="676276" cy="370417"/>
        </a:xfrm>
        <a:prstGeom prst="wedgeEllipseCallout">
          <a:avLst>
            <a:gd name="adj1" fmla="val 116111"/>
            <a:gd name="adj2" fmla="val 691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ES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</a:t>
          </a:r>
        </a:p>
      </xdr:txBody>
    </xdr:sp>
    <xdr:clientData/>
  </xdr:twoCellAnchor>
  <xdr:twoCellAnchor>
    <xdr:from>
      <xdr:col>26</xdr:col>
      <xdr:colOff>137579</xdr:colOff>
      <xdr:row>0</xdr:row>
      <xdr:rowOff>74087</xdr:rowOff>
    </xdr:from>
    <xdr:to>
      <xdr:col>27</xdr:col>
      <xdr:colOff>116416</xdr:colOff>
      <xdr:row>2</xdr:row>
      <xdr:rowOff>52917</xdr:rowOff>
    </xdr:to>
    <xdr:sp macro="" textlink="">
      <xdr:nvSpPr>
        <xdr:cNvPr id="6" name="Llamada ovalada 5"/>
        <xdr:cNvSpPr/>
      </xdr:nvSpPr>
      <xdr:spPr bwMode="auto">
        <a:xfrm flipH="1">
          <a:off x="10615079" y="74087"/>
          <a:ext cx="740837" cy="359830"/>
        </a:xfrm>
        <a:prstGeom prst="wedgeEllipseCallout">
          <a:avLst>
            <a:gd name="adj1" fmla="val 69240"/>
            <a:gd name="adj2" fmla="val 871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ES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</a:t>
          </a:r>
        </a:p>
      </xdr:txBody>
    </xdr:sp>
    <xdr:clientData/>
  </xdr:twoCellAnchor>
  <xdr:twoCellAnchor>
    <xdr:from>
      <xdr:col>22</xdr:col>
      <xdr:colOff>0</xdr:colOff>
      <xdr:row>39</xdr:row>
      <xdr:rowOff>0</xdr:rowOff>
    </xdr:from>
    <xdr:to>
      <xdr:col>22</xdr:col>
      <xdr:colOff>740837</xdr:colOff>
      <xdr:row>40</xdr:row>
      <xdr:rowOff>190497</xdr:rowOff>
    </xdr:to>
    <xdr:sp macro="" textlink="">
      <xdr:nvSpPr>
        <xdr:cNvPr id="5" name="Llamada ovalada 4"/>
        <xdr:cNvSpPr/>
      </xdr:nvSpPr>
      <xdr:spPr bwMode="auto">
        <a:xfrm flipH="1">
          <a:off x="8360833" y="7577667"/>
          <a:ext cx="740837" cy="380997"/>
        </a:xfrm>
        <a:prstGeom prst="wedgeEllipseCallout">
          <a:avLst>
            <a:gd name="adj1" fmla="val -80759"/>
            <a:gd name="adj2" fmla="val -2118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ES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C51"/>
  <sheetViews>
    <sheetView tabSelected="1" zoomScale="95" zoomScaleNormal="95" workbookViewId="0">
      <selection activeCell="L16" sqref="L16"/>
    </sheetView>
  </sheetViews>
  <sheetFormatPr baseColWidth="10" defaultColWidth="9.7109375" defaultRowHeight="12.75" x14ac:dyDescent="0.2"/>
  <cols>
    <col min="1" max="1" width="23.7109375" style="17" customWidth="1"/>
    <col min="2" max="2" width="15.42578125" style="17" customWidth="1"/>
    <col min="3" max="3" width="20.28515625" style="17" customWidth="1"/>
    <col min="4" max="4" width="80.28515625" style="17" customWidth="1"/>
    <col min="5" max="5" width="20.28515625" style="17" customWidth="1"/>
    <col min="6" max="6" width="19.28515625" style="17" customWidth="1"/>
    <col min="7" max="7" width="17.7109375" style="17" customWidth="1"/>
    <col min="8" max="17" width="9.7109375" style="5"/>
    <col min="18" max="29" width="9.7109375" style="1"/>
    <col min="30" max="256" width="9.7109375" style="3"/>
    <col min="257" max="257" width="23.7109375" style="3" customWidth="1"/>
    <col min="258" max="258" width="15.42578125" style="3" customWidth="1"/>
    <col min="259" max="259" width="20.28515625" style="3" customWidth="1"/>
    <col min="260" max="260" width="80.28515625" style="3" customWidth="1"/>
    <col min="261" max="261" width="20.28515625" style="3" customWidth="1"/>
    <col min="262" max="262" width="19.28515625" style="3" customWidth="1"/>
    <col min="263" max="263" width="17.7109375" style="3" customWidth="1"/>
    <col min="264" max="512" width="9.7109375" style="3"/>
    <col min="513" max="513" width="23.7109375" style="3" customWidth="1"/>
    <col min="514" max="514" width="15.42578125" style="3" customWidth="1"/>
    <col min="515" max="515" width="20.28515625" style="3" customWidth="1"/>
    <col min="516" max="516" width="80.28515625" style="3" customWidth="1"/>
    <col min="517" max="517" width="20.28515625" style="3" customWidth="1"/>
    <col min="518" max="518" width="19.28515625" style="3" customWidth="1"/>
    <col min="519" max="519" width="17.7109375" style="3" customWidth="1"/>
    <col min="520" max="768" width="9.7109375" style="3"/>
    <col min="769" max="769" width="23.7109375" style="3" customWidth="1"/>
    <col min="770" max="770" width="15.42578125" style="3" customWidth="1"/>
    <col min="771" max="771" width="20.28515625" style="3" customWidth="1"/>
    <col min="772" max="772" width="80.28515625" style="3" customWidth="1"/>
    <col min="773" max="773" width="20.28515625" style="3" customWidth="1"/>
    <col min="774" max="774" width="19.28515625" style="3" customWidth="1"/>
    <col min="775" max="775" width="17.7109375" style="3" customWidth="1"/>
    <col min="776" max="1024" width="9.7109375" style="3"/>
    <col min="1025" max="1025" width="23.7109375" style="3" customWidth="1"/>
    <col min="1026" max="1026" width="15.42578125" style="3" customWidth="1"/>
    <col min="1027" max="1027" width="20.28515625" style="3" customWidth="1"/>
    <col min="1028" max="1028" width="80.28515625" style="3" customWidth="1"/>
    <col min="1029" max="1029" width="20.28515625" style="3" customWidth="1"/>
    <col min="1030" max="1030" width="19.28515625" style="3" customWidth="1"/>
    <col min="1031" max="1031" width="17.7109375" style="3" customWidth="1"/>
    <col min="1032" max="1280" width="9.7109375" style="3"/>
    <col min="1281" max="1281" width="23.7109375" style="3" customWidth="1"/>
    <col min="1282" max="1282" width="15.42578125" style="3" customWidth="1"/>
    <col min="1283" max="1283" width="20.28515625" style="3" customWidth="1"/>
    <col min="1284" max="1284" width="80.28515625" style="3" customWidth="1"/>
    <col min="1285" max="1285" width="20.28515625" style="3" customWidth="1"/>
    <col min="1286" max="1286" width="19.28515625" style="3" customWidth="1"/>
    <col min="1287" max="1287" width="17.7109375" style="3" customWidth="1"/>
    <col min="1288" max="1536" width="9.7109375" style="3"/>
    <col min="1537" max="1537" width="23.7109375" style="3" customWidth="1"/>
    <col min="1538" max="1538" width="15.42578125" style="3" customWidth="1"/>
    <col min="1539" max="1539" width="20.28515625" style="3" customWidth="1"/>
    <col min="1540" max="1540" width="80.28515625" style="3" customWidth="1"/>
    <col min="1541" max="1541" width="20.28515625" style="3" customWidth="1"/>
    <col min="1542" max="1542" width="19.28515625" style="3" customWidth="1"/>
    <col min="1543" max="1543" width="17.7109375" style="3" customWidth="1"/>
    <col min="1544" max="1792" width="9.7109375" style="3"/>
    <col min="1793" max="1793" width="23.7109375" style="3" customWidth="1"/>
    <col min="1794" max="1794" width="15.42578125" style="3" customWidth="1"/>
    <col min="1795" max="1795" width="20.28515625" style="3" customWidth="1"/>
    <col min="1796" max="1796" width="80.28515625" style="3" customWidth="1"/>
    <col min="1797" max="1797" width="20.28515625" style="3" customWidth="1"/>
    <col min="1798" max="1798" width="19.28515625" style="3" customWidth="1"/>
    <col min="1799" max="1799" width="17.7109375" style="3" customWidth="1"/>
    <col min="1800" max="2048" width="9.7109375" style="3"/>
    <col min="2049" max="2049" width="23.7109375" style="3" customWidth="1"/>
    <col min="2050" max="2050" width="15.42578125" style="3" customWidth="1"/>
    <col min="2051" max="2051" width="20.28515625" style="3" customWidth="1"/>
    <col min="2052" max="2052" width="80.28515625" style="3" customWidth="1"/>
    <col min="2053" max="2053" width="20.28515625" style="3" customWidth="1"/>
    <col min="2054" max="2054" width="19.28515625" style="3" customWidth="1"/>
    <col min="2055" max="2055" width="17.7109375" style="3" customWidth="1"/>
    <col min="2056" max="2304" width="9.7109375" style="3"/>
    <col min="2305" max="2305" width="23.7109375" style="3" customWidth="1"/>
    <col min="2306" max="2306" width="15.42578125" style="3" customWidth="1"/>
    <col min="2307" max="2307" width="20.28515625" style="3" customWidth="1"/>
    <col min="2308" max="2308" width="80.28515625" style="3" customWidth="1"/>
    <col min="2309" max="2309" width="20.28515625" style="3" customWidth="1"/>
    <col min="2310" max="2310" width="19.28515625" style="3" customWidth="1"/>
    <col min="2311" max="2311" width="17.7109375" style="3" customWidth="1"/>
    <col min="2312" max="2560" width="9.7109375" style="3"/>
    <col min="2561" max="2561" width="23.7109375" style="3" customWidth="1"/>
    <col min="2562" max="2562" width="15.42578125" style="3" customWidth="1"/>
    <col min="2563" max="2563" width="20.28515625" style="3" customWidth="1"/>
    <col min="2564" max="2564" width="80.28515625" style="3" customWidth="1"/>
    <col min="2565" max="2565" width="20.28515625" style="3" customWidth="1"/>
    <col min="2566" max="2566" width="19.28515625" style="3" customWidth="1"/>
    <col min="2567" max="2567" width="17.7109375" style="3" customWidth="1"/>
    <col min="2568" max="2816" width="9.7109375" style="3"/>
    <col min="2817" max="2817" width="23.7109375" style="3" customWidth="1"/>
    <col min="2818" max="2818" width="15.42578125" style="3" customWidth="1"/>
    <col min="2819" max="2819" width="20.28515625" style="3" customWidth="1"/>
    <col min="2820" max="2820" width="80.28515625" style="3" customWidth="1"/>
    <col min="2821" max="2821" width="20.28515625" style="3" customWidth="1"/>
    <col min="2822" max="2822" width="19.28515625" style="3" customWidth="1"/>
    <col min="2823" max="2823" width="17.7109375" style="3" customWidth="1"/>
    <col min="2824" max="3072" width="9.7109375" style="3"/>
    <col min="3073" max="3073" width="23.7109375" style="3" customWidth="1"/>
    <col min="3074" max="3074" width="15.42578125" style="3" customWidth="1"/>
    <col min="3075" max="3075" width="20.28515625" style="3" customWidth="1"/>
    <col min="3076" max="3076" width="80.28515625" style="3" customWidth="1"/>
    <col min="3077" max="3077" width="20.28515625" style="3" customWidth="1"/>
    <col min="3078" max="3078" width="19.28515625" style="3" customWidth="1"/>
    <col min="3079" max="3079" width="17.7109375" style="3" customWidth="1"/>
    <col min="3080" max="3328" width="9.7109375" style="3"/>
    <col min="3329" max="3329" width="23.7109375" style="3" customWidth="1"/>
    <col min="3330" max="3330" width="15.42578125" style="3" customWidth="1"/>
    <col min="3331" max="3331" width="20.28515625" style="3" customWidth="1"/>
    <col min="3332" max="3332" width="80.28515625" style="3" customWidth="1"/>
    <col min="3333" max="3333" width="20.28515625" style="3" customWidth="1"/>
    <col min="3334" max="3334" width="19.28515625" style="3" customWidth="1"/>
    <col min="3335" max="3335" width="17.7109375" style="3" customWidth="1"/>
    <col min="3336" max="3584" width="9.7109375" style="3"/>
    <col min="3585" max="3585" width="23.7109375" style="3" customWidth="1"/>
    <col min="3586" max="3586" width="15.42578125" style="3" customWidth="1"/>
    <col min="3587" max="3587" width="20.28515625" style="3" customWidth="1"/>
    <col min="3588" max="3588" width="80.28515625" style="3" customWidth="1"/>
    <col min="3589" max="3589" width="20.28515625" style="3" customWidth="1"/>
    <col min="3590" max="3590" width="19.28515625" style="3" customWidth="1"/>
    <col min="3591" max="3591" width="17.7109375" style="3" customWidth="1"/>
    <col min="3592" max="3840" width="9.7109375" style="3"/>
    <col min="3841" max="3841" width="23.7109375" style="3" customWidth="1"/>
    <col min="3842" max="3842" width="15.42578125" style="3" customWidth="1"/>
    <col min="3843" max="3843" width="20.28515625" style="3" customWidth="1"/>
    <col min="3844" max="3844" width="80.28515625" style="3" customWidth="1"/>
    <col min="3845" max="3845" width="20.28515625" style="3" customWidth="1"/>
    <col min="3846" max="3846" width="19.28515625" style="3" customWidth="1"/>
    <col min="3847" max="3847" width="17.7109375" style="3" customWidth="1"/>
    <col min="3848" max="4096" width="9.7109375" style="3"/>
    <col min="4097" max="4097" width="23.7109375" style="3" customWidth="1"/>
    <col min="4098" max="4098" width="15.42578125" style="3" customWidth="1"/>
    <col min="4099" max="4099" width="20.28515625" style="3" customWidth="1"/>
    <col min="4100" max="4100" width="80.28515625" style="3" customWidth="1"/>
    <col min="4101" max="4101" width="20.28515625" style="3" customWidth="1"/>
    <col min="4102" max="4102" width="19.28515625" style="3" customWidth="1"/>
    <col min="4103" max="4103" width="17.7109375" style="3" customWidth="1"/>
    <col min="4104" max="4352" width="9.7109375" style="3"/>
    <col min="4353" max="4353" width="23.7109375" style="3" customWidth="1"/>
    <col min="4354" max="4354" width="15.42578125" style="3" customWidth="1"/>
    <col min="4355" max="4355" width="20.28515625" style="3" customWidth="1"/>
    <col min="4356" max="4356" width="80.28515625" style="3" customWidth="1"/>
    <col min="4357" max="4357" width="20.28515625" style="3" customWidth="1"/>
    <col min="4358" max="4358" width="19.28515625" style="3" customWidth="1"/>
    <col min="4359" max="4359" width="17.7109375" style="3" customWidth="1"/>
    <col min="4360" max="4608" width="9.7109375" style="3"/>
    <col min="4609" max="4609" width="23.7109375" style="3" customWidth="1"/>
    <col min="4610" max="4610" width="15.42578125" style="3" customWidth="1"/>
    <col min="4611" max="4611" width="20.28515625" style="3" customWidth="1"/>
    <col min="4612" max="4612" width="80.28515625" style="3" customWidth="1"/>
    <col min="4613" max="4613" width="20.28515625" style="3" customWidth="1"/>
    <col min="4614" max="4614" width="19.28515625" style="3" customWidth="1"/>
    <col min="4615" max="4615" width="17.7109375" style="3" customWidth="1"/>
    <col min="4616" max="4864" width="9.7109375" style="3"/>
    <col min="4865" max="4865" width="23.7109375" style="3" customWidth="1"/>
    <col min="4866" max="4866" width="15.42578125" style="3" customWidth="1"/>
    <col min="4867" max="4867" width="20.28515625" style="3" customWidth="1"/>
    <col min="4868" max="4868" width="80.28515625" style="3" customWidth="1"/>
    <col min="4869" max="4869" width="20.28515625" style="3" customWidth="1"/>
    <col min="4870" max="4870" width="19.28515625" style="3" customWidth="1"/>
    <col min="4871" max="4871" width="17.7109375" style="3" customWidth="1"/>
    <col min="4872" max="5120" width="9.7109375" style="3"/>
    <col min="5121" max="5121" width="23.7109375" style="3" customWidth="1"/>
    <col min="5122" max="5122" width="15.42578125" style="3" customWidth="1"/>
    <col min="5123" max="5123" width="20.28515625" style="3" customWidth="1"/>
    <col min="5124" max="5124" width="80.28515625" style="3" customWidth="1"/>
    <col min="5125" max="5125" width="20.28515625" style="3" customWidth="1"/>
    <col min="5126" max="5126" width="19.28515625" style="3" customWidth="1"/>
    <col min="5127" max="5127" width="17.7109375" style="3" customWidth="1"/>
    <col min="5128" max="5376" width="9.7109375" style="3"/>
    <col min="5377" max="5377" width="23.7109375" style="3" customWidth="1"/>
    <col min="5378" max="5378" width="15.42578125" style="3" customWidth="1"/>
    <col min="5379" max="5379" width="20.28515625" style="3" customWidth="1"/>
    <col min="5380" max="5380" width="80.28515625" style="3" customWidth="1"/>
    <col min="5381" max="5381" width="20.28515625" style="3" customWidth="1"/>
    <col min="5382" max="5382" width="19.28515625" style="3" customWidth="1"/>
    <col min="5383" max="5383" width="17.7109375" style="3" customWidth="1"/>
    <col min="5384" max="5632" width="9.7109375" style="3"/>
    <col min="5633" max="5633" width="23.7109375" style="3" customWidth="1"/>
    <col min="5634" max="5634" width="15.42578125" style="3" customWidth="1"/>
    <col min="5635" max="5635" width="20.28515625" style="3" customWidth="1"/>
    <col min="5636" max="5636" width="80.28515625" style="3" customWidth="1"/>
    <col min="5637" max="5637" width="20.28515625" style="3" customWidth="1"/>
    <col min="5638" max="5638" width="19.28515625" style="3" customWidth="1"/>
    <col min="5639" max="5639" width="17.7109375" style="3" customWidth="1"/>
    <col min="5640" max="5888" width="9.7109375" style="3"/>
    <col min="5889" max="5889" width="23.7109375" style="3" customWidth="1"/>
    <col min="5890" max="5890" width="15.42578125" style="3" customWidth="1"/>
    <col min="5891" max="5891" width="20.28515625" style="3" customWidth="1"/>
    <col min="5892" max="5892" width="80.28515625" style="3" customWidth="1"/>
    <col min="5893" max="5893" width="20.28515625" style="3" customWidth="1"/>
    <col min="5894" max="5894" width="19.28515625" style="3" customWidth="1"/>
    <col min="5895" max="5895" width="17.7109375" style="3" customWidth="1"/>
    <col min="5896" max="6144" width="9.7109375" style="3"/>
    <col min="6145" max="6145" width="23.7109375" style="3" customWidth="1"/>
    <col min="6146" max="6146" width="15.42578125" style="3" customWidth="1"/>
    <col min="6147" max="6147" width="20.28515625" style="3" customWidth="1"/>
    <col min="6148" max="6148" width="80.28515625" style="3" customWidth="1"/>
    <col min="6149" max="6149" width="20.28515625" style="3" customWidth="1"/>
    <col min="6150" max="6150" width="19.28515625" style="3" customWidth="1"/>
    <col min="6151" max="6151" width="17.7109375" style="3" customWidth="1"/>
    <col min="6152" max="6400" width="9.7109375" style="3"/>
    <col min="6401" max="6401" width="23.7109375" style="3" customWidth="1"/>
    <col min="6402" max="6402" width="15.42578125" style="3" customWidth="1"/>
    <col min="6403" max="6403" width="20.28515625" style="3" customWidth="1"/>
    <col min="6404" max="6404" width="80.28515625" style="3" customWidth="1"/>
    <col min="6405" max="6405" width="20.28515625" style="3" customWidth="1"/>
    <col min="6406" max="6406" width="19.28515625" style="3" customWidth="1"/>
    <col min="6407" max="6407" width="17.7109375" style="3" customWidth="1"/>
    <col min="6408" max="6656" width="9.7109375" style="3"/>
    <col min="6657" max="6657" width="23.7109375" style="3" customWidth="1"/>
    <col min="6658" max="6658" width="15.42578125" style="3" customWidth="1"/>
    <col min="6659" max="6659" width="20.28515625" style="3" customWidth="1"/>
    <col min="6660" max="6660" width="80.28515625" style="3" customWidth="1"/>
    <col min="6661" max="6661" width="20.28515625" style="3" customWidth="1"/>
    <col min="6662" max="6662" width="19.28515625" style="3" customWidth="1"/>
    <col min="6663" max="6663" width="17.7109375" style="3" customWidth="1"/>
    <col min="6664" max="6912" width="9.7109375" style="3"/>
    <col min="6913" max="6913" width="23.7109375" style="3" customWidth="1"/>
    <col min="6914" max="6914" width="15.42578125" style="3" customWidth="1"/>
    <col min="6915" max="6915" width="20.28515625" style="3" customWidth="1"/>
    <col min="6916" max="6916" width="80.28515625" style="3" customWidth="1"/>
    <col min="6917" max="6917" width="20.28515625" style="3" customWidth="1"/>
    <col min="6918" max="6918" width="19.28515625" style="3" customWidth="1"/>
    <col min="6919" max="6919" width="17.7109375" style="3" customWidth="1"/>
    <col min="6920" max="7168" width="9.7109375" style="3"/>
    <col min="7169" max="7169" width="23.7109375" style="3" customWidth="1"/>
    <col min="7170" max="7170" width="15.42578125" style="3" customWidth="1"/>
    <col min="7171" max="7171" width="20.28515625" style="3" customWidth="1"/>
    <col min="7172" max="7172" width="80.28515625" style="3" customWidth="1"/>
    <col min="7173" max="7173" width="20.28515625" style="3" customWidth="1"/>
    <col min="7174" max="7174" width="19.28515625" style="3" customWidth="1"/>
    <col min="7175" max="7175" width="17.7109375" style="3" customWidth="1"/>
    <col min="7176" max="7424" width="9.7109375" style="3"/>
    <col min="7425" max="7425" width="23.7109375" style="3" customWidth="1"/>
    <col min="7426" max="7426" width="15.42578125" style="3" customWidth="1"/>
    <col min="7427" max="7427" width="20.28515625" style="3" customWidth="1"/>
    <col min="7428" max="7428" width="80.28515625" style="3" customWidth="1"/>
    <col min="7429" max="7429" width="20.28515625" style="3" customWidth="1"/>
    <col min="7430" max="7430" width="19.28515625" style="3" customWidth="1"/>
    <col min="7431" max="7431" width="17.7109375" style="3" customWidth="1"/>
    <col min="7432" max="7680" width="9.7109375" style="3"/>
    <col min="7681" max="7681" width="23.7109375" style="3" customWidth="1"/>
    <col min="7682" max="7682" width="15.42578125" style="3" customWidth="1"/>
    <col min="7683" max="7683" width="20.28515625" style="3" customWidth="1"/>
    <col min="7684" max="7684" width="80.28515625" style="3" customWidth="1"/>
    <col min="7685" max="7685" width="20.28515625" style="3" customWidth="1"/>
    <col min="7686" max="7686" width="19.28515625" style="3" customWidth="1"/>
    <col min="7687" max="7687" width="17.7109375" style="3" customWidth="1"/>
    <col min="7688" max="7936" width="9.7109375" style="3"/>
    <col min="7937" max="7937" width="23.7109375" style="3" customWidth="1"/>
    <col min="7938" max="7938" width="15.42578125" style="3" customWidth="1"/>
    <col min="7939" max="7939" width="20.28515625" style="3" customWidth="1"/>
    <col min="7940" max="7940" width="80.28515625" style="3" customWidth="1"/>
    <col min="7941" max="7941" width="20.28515625" style="3" customWidth="1"/>
    <col min="7942" max="7942" width="19.28515625" style="3" customWidth="1"/>
    <col min="7943" max="7943" width="17.7109375" style="3" customWidth="1"/>
    <col min="7944" max="8192" width="9.7109375" style="3"/>
    <col min="8193" max="8193" width="23.7109375" style="3" customWidth="1"/>
    <col min="8194" max="8194" width="15.42578125" style="3" customWidth="1"/>
    <col min="8195" max="8195" width="20.28515625" style="3" customWidth="1"/>
    <col min="8196" max="8196" width="80.28515625" style="3" customWidth="1"/>
    <col min="8197" max="8197" width="20.28515625" style="3" customWidth="1"/>
    <col min="8198" max="8198" width="19.28515625" style="3" customWidth="1"/>
    <col min="8199" max="8199" width="17.7109375" style="3" customWidth="1"/>
    <col min="8200" max="8448" width="9.7109375" style="3"/>
    <col min="8449" max="8449" width="23.7109375" style="3" customWidth="1"/>
    <col min="8450" max="8450" width="15.42578125" style="3" customWidth="1"/>
    <col min="8451" max="8451" width="20.28515625" style="3" customWidth="1"/>
    <col min="8452" max="8452" width="80.28515625" style="3" customWidth="1"/>
    <col min="8453" max="8453" width="20.28515625" style="3" customWidth="1"/>
    <col min="8454" max="8454" width="19.28515625" style="3" customWidth="1"/>
    <col min="8455" max="8455" width="17.7109375" style="3" customWidth="1"/>
    <col min="8456" max="8704" width="9.7109375" style="3"/>
    <col min="8705" max="8705" width="23.7109375" style="3" customWidth="1"/>
    <col min="8706" max="8706" width="15.42578125" style="3" customWidth="1"/>
    <col min="8707" max="8707" width="20.28515625" style="3" customWidth="1"/>
    <col min="8708" max="8708" width="80.28515625" style="3" customWidth="1"/>
    <col min="8709" max="8709" width="20.28515625" style="3" customWidth="1"/>
    <col min="8710" max="8710" width="19.28515625" style="3" customWidth="1"/>
    <col min="8711" max="8711" width="17.7109375" style="3" customWidth="1"/>
    <col min="8712" max="8960" width="9.7109375" style="3"/>
    <col min="8961" max="8961" width="23.7109375" style="3" customWidth="1"/>
    <col min="8962" max="8962" width="15.42578125" style="3" customWidth="1"/>
    <col min="8963" max="8963" width="20.28515625" style="3" customWidth="1"/>
    <col min="8964" max="8964" width="80.28515625" style="3" customWidth="1"/>
    <col min="8965" max="8965" width="20.28515625" style="3" customWidth="1"/>
    <col min="8966" max="8966" width="19.28515625" style="3" customWidth="1"/>
    <col min="8967" max="8967" width="17.7109375" style="3" customWidth="1"/>
    <col min="8968" max="9216" width="9.7109375" style="3"/>
    <col min="9217" max="9217" width="23.7109375" style="3" customWidth="1"/>
    <col min="9218" max="9218" width="15.42578125" style="3" customWidth="1"/>
    <col min="9219" max="9219" width="20.28515625" style="3" customWidth="1"/>
    <col min="9220" max="9220" width="80.28515625" style="3" customWidth="1"/>
    <col min="9221" max="9221" width="20.28515625" style="3" customWidth="1"/>
    <col min="9222" max="9222" width="19.28515625" style="3" customWidth="1"/>
    <col min="9223" max="9223" width="17.7109375" style="3" customWidth="1"/>
    <col min="9224" max="9472" width="9.7109375" style="3"/>
    <col min="9473" max="9473" width="23.7109375" style="3" customWidth="1"/>
    <col min="9474" max="9474" width="15.42578125" style="3" customWidth="1"/>
    <col min="9475" max="9475" width="20.28515625" style="3" customWidth="1"/>
    <col min="9476" max="9476" width="80.28515625" style="3" customWidth="1"/>
    <col min="9477" max="9477" width="20.28515625" style="3" customWidth="1"/>
    <col min="9478" max="9478" width="19.28515625" style="3" customWidth="1"/>
    <col min="9479" max="9479" width="17.7109375" style="3" customWidth="1"/>
    <col min="9480" max="9728" width="9.7109375" style="3"/>
    <col min="9729" max="9729" width="23.7109375" style="3" customWidth="1"/>
    <col min="9730" max="9730" width="15.42578125" style="3" customWidth="1"/>
    <col min="9731" max="9731" width="20.28515625" style="3" customWidth="1"/>
    <col min="9732" max="9732" width="80.28515625" style="3" customWidth="1"/>
    <col min="9733" max="9733" width="20.28515625" style="3" customWidth="1"/>
    <col min="9734" max="9734" width="19.28515625" style="3" customWidth="1"/>
    <col min="9735" max="9735" width="17.7109375" style="3" customWidth="1"/>
    <col min="9736" max="9984" width="9.7109375" style="3"/>
    <col min="9985" max="9985" width="23.7109375" style="3" customWidth="1"/>
    <col min="9986" max="9986" width="15.42578125" style="3" customWidth="1"/>
    <col min="9987" max="9987" width="20.28515625" style="3" customWidth="1"/>
    <col min="9988" max="9988" width="80.28515625" style="3" customWidth="1"/>
    <col min="9989" max="9989" width="20.28515625" style="3" customWidth="1"/>
    <col min="9990" max="9990" width="19.28515625" style="3" customWidth="1"/>
    <col min="9991" max="9991" width="17.7109375" style="3" customWidth="1"/>
    <col min="9992" max="10240" width="9.7109375" style="3"/>
    <col min="10241" max="10241" width="23.7109375" style="3" customWidth="1"/>
    <col min="10242" max="10242" width="15.42578125" style="3" customWidth="1"/>
    <col min="10243" max="10243" width="20.28515625" style="3" customWidth="1"/>
    <col min="10244" max="10244" width="80.28515625" style="3" customWidth="1"/>
    <col min="10245" max="10245" width="20.28515625" style="3" customWidth="1"/>
    <col min="10246" max="10246" width="19.28515625" style="3" customWidth="1"/>
    <col min="10247" max="10247" width="17.7109375" style="3" customWidth="1"/>
    <col min="10248" max="10496" width="9.7109375" style="3"/>
    <col min="10497" max="10497" width="23.7109375" style="3" customWidth="1"/>
    <col min="10498" max="10498" width="15.42578125" style="3" customWidth="1"/>
    <col min="10499" max="10499" width="20.28515625" style="3" customWidth="1"/>
    <col min="10500" max="10500" width="80.28515625" style="3" customWidth="1"/>
    <col min="10501" max="10501" width="20.28515625" style="3" customWidth="1"/>
    <col min="10502" max="10502" width="19.28515625" style="3" customWidth="1"/>
    <col min="10503" max="10503" width="17.7109375" style="3" customWidth="1"/>
    <col min="10504" max="10752" width="9.7109375" style="3"/>
    <col min="10753" max="10753" width="23.7109375" style="3" customWidth="1"/>
    <col min="10754" max="10754" width="15.42578125" style="3" customWidth="1"/>
    <col min="10755" max="10755" width="20.28515625" style="3" customWidth="1"/>
    <col min="10756" max="10756" width="80.28515625" style="3" customWidth="1"/>
    <col min="10757" max="10757" width="20.28515625" style="3" customWidth="1"/>
    <col min="10758" max="10758" width="19.28515625" style="3" customWidth="1"/>
    <col min="10759" max="10759" width="17.7109375" style="3" customWidth="1"/>
    <col min="10760" max="11008" width="9.7109375" style="3"/>
    <col min="11009" max="11009" width="23.7109375" style="3" customWidth="1"/>
    <col min="11010" max="11010" width="15.42578125" style="3" customWidth="1"/>
    <col min="11011" max="11011" width="20.28515625" style="3" customWidth="1"/>
    <col min="11012" max="11012" width="80.28515625" style="3" customWidth="1"/>
    <col min="11013" max="11013" width="20.28515625" style="3" customWidth="1"/>
    <col min="11014" max="11014" width="19.28515625" style="3" customWidth="1"/>
    <col min="11015" max="11015" width="17.7109375" style="3" customWidth="1"/>
    <col min="11016" max="11264" width="9.7109375" style="3"/>
    <col min="11265" max="11265" width="23.7109375" style="3" customWidth="1"/>
    <col min="11266" max="11266" width="15.42578125" style="3" customWidth="1"/>
    <col min="11267" max="11267" width="20.28515625" style="3" customWidth="1"/>
    <col min="11268" max="11268" width="80.28515625" style="3" customWidth="1"/>
    <col min="11269" max="11269" width="20.28515625" style="3" customWidth="1"/>
    <col min="11270" max="11270" width="19.28515625" style="3" customWidth="1"/>
    <col min="11271" max="11271" width="17.7109375" style="3" customWidth="1"/>
    <col min="11272" max="11520" width="9.7109375" style="3"/>
    <col min="11521" max="11521" width="23.7109375" style="3" customWidth="1"/>
    <col min="11522" max="11522" width="15.42578125" style="3" customWidth="1"/>
    <col min="11523" max="11523" width="20.28515625" style="3" customWidth="1"/>
    <col min="11524" max="11524" width="80.28515625" style="3" customWidth="1"/>
    <col min="11525" max="11525" width="20.28515625" style="3" customWidth="1"/>
    <col min="11526" max="11526" width="19.28515625" style="3" customWidth="1"/>
    <col min="11527" max="11527" width="17.7109375" style="3" customWidth="1"/>
    <col min="11528" max="11776" width="9.7109375" style="3"/>
    <col min="11777" max="11777" width="23.7109375" style="3" customWidth="1"/>
    <col min="11778" max="11778" width="15.42578125" style="3" customWidth="1"/>
    <col min="11779" max="11779" width="20.28515625" style="3" customWidth="1"/>
    <col min="11780" max="11780" width="80.28515625" style="3" customWidth="1"/>
    <col min="11781" max="11781" width="20.28515625" style="3" customWidth="1"/>
    <col min="11782" max="11782" width="19.28515625" style="3" customWidth="1"/>
    <col min="11783" max="11783" width="17.7109375" style="3" customWidth="1"/>
    <col min="11784" max="12032" width="9.7109375" style="3"/>
    <col min="12033" max="12033" width="23.7109375" style="3" customWidth="1"/>
    <col min="12034" max="12034" width="15.42578125" style="3" customWidth="1"/>
    <col min="12035" max="12035" width="20.28515625" style="3" customWidth="1"/>
    <col min="12036" max="12036" width="80.28515625" style="3" customWidth="1"/>
    <col min="12037" max="12037" width="20.28515625" style="3" customWidth="1"/>
    <col min="12038" max="12038" width="19.28515625" style="3" customWidth="1"/>
    <col min="12039" max="12039" width="17.7109375" style="3" customWidth="1"/>
    <col min="12040" max="12288" width="9.7109375" style="3"/>
    <col min="12289" max="12289" width="23.7109375" style="3" customWidth="1"/>
    <col min="12290" max="12290" width="15.42578125" style="3" customWidth="1"/>
    <col min="12291" max="12291" width="20.28515625" style="3" customWidth="1"/>
    <col min="12292" max="12292" width="80.28515625" style="3" customWidth="1"/>
    <col min="12293" max="12293" width="20.28515625" style="3" customWidth="1"/>
    <col min="12294" max="12294" width="19.28515625" style="3" customWidth="1"/>
    <col min="12295" max="12295" width="17.7109375" style="3" customWidth="1"/>
    <col min="12296" max="12544" width="9.7109375" style="3"/>
    <col min="12545" max="12545" width="23.7109375" style="3" customWidth="1"/>
    <col min="12546" max="12546" width="15.42578125" style="3" customWidth="1"/>
    <col min="12547" max="12547" width="20.28515625" style="3" customWidth="1"/>
    <col min="12548" max="12548" width="80.28515625" style="3" customWidth="1"/>
    <col min="12549" max="12549" width="20.28515625" style="3" customWidth="1"/>
    <col min="12550" max="12550" width="19.28515625" style="3" customWidth="1"/>
    <col min="12551" max="12551" width="17.7109375" style="3" customWidth="1"/>
    <col min="12552" max="12800" width="9.7109375" style="3"/>
    <col min="12801" max="12801" width="23.7109375" style="3" customWidth="1"/>
    <col min="12802" max="12802" width="15.42578125" style="3" customWidth="1"/>
    <col min="12803" max="12803" width="20.28515625" style="3" customWidth="1"/>
    <col min="12804" max="12804" width="80.28515625" style="3" customWidth="1"/>
    <col min="12805" max="12805" width="20.28515625" style="3" customWidth="1"/>
    <col min="12806" max="12806" width="19.28515625" style="3" customWidth="1"/>
    <col min="12807" max="12807" width="17.7109375" style="3" customWidth="1"/>
    <col min="12808" max="13056" width="9.7109375" style="3"/>
    <col min="13057" max="13057" width="23.7109375" style="3" customWidth="1"/>
    <col min="13058" max="13058" width="15.42578125" style="3" customWidth="1"/>
    <col min="13059" max="13059" width="20.28515625" style="3" customWidth="1"/>
    <col min="13060" max="13060" width="80.28515625" style="3" customWidth="1"/>
    <col min="13061" max="13061" width="20.28515625" style="3" customWidth="1"/>
    <col min="13062" max="13062" width="19.28515625" style="3" customWidth="1"/>
    <col min="13063" max="13063" width="17.7109375" style="3" customWidth="1"/>
    <col min="13064" max="13312" width="9.7109375" style="3"/>
    <col min="13313" max="13313" width="23.7109375" style="3" customWidth="1"/>
    <col min="13314" max="13314" width="15.42578125" style="3" customWidth="1"/>
    <col min="13315" max="13315" width="20.28515625" style="3" customWidth="1"/>
    <col min="13316" max="13316" width="80.28515625" style="3" customWidth="1"/>
    <col min="13317" max="13317" width="20.28515625" style="3" customWidth="1"/>
    <col min="13318" max="13318" width="19.28515625" style="3" customWidth="1"/>
    <col min="13319" max="13319" width="17.7109375" style="3" customWidth="1"/>
    <col min="13320" max="13568" width="9.7109375" style="3"/>
    <col min="13569" max="13569" width="23.7109375" style="3" customWidth="1"/>
    <col min="13570" max="13570" width="15.42578125" style="3" customWidth="1"/>
    <col min="13571" max="13571" width="20.28515625" style="3" customWidth="1"/>
    <col min="13572" max="13572" width="80.28515625" style="3" customWidth="1"/>
    <col min="13573" max="13573" width="20.28515625" style="3" customWidth="1"/>
    <col min="13574" max="13574" width="19.28515625" style="3" customWidth="1"/>
    <col min="13575" max="13575" width="17.7109375" style="3" customWidth="1"/>
    <col min="13576" max="13824" width="9.7109375" style="3"/>
    <col min="13825" max="13825" width="23.7109375" style="3" customWidth="1"/>
    <col min="13826" max="13826" width="15.42578125" style="3" customWidth="1"/>
    <col min="13827" max="13827" width="20.28515625" style="3" customWidth="1"/>
    <col min="13828" max="13828" width="80.28515625" style="3" customWidth="1"/>
    <col min="13829" max="13829" width="20.28515625" style="3" customWidth="1"/>
    <col min="13830" max="13830" width="19.28515625" style="3" customWidth="1"/>
    <col min="13831" max="13831" width="17.7109375" style="3" customWidth="1"/>
    <col min="13832" max="14080" width="9.7109375" style="3"/>
    <col min="14081" max="14081" width="23.7109375" style="3" customWidth="1"/>
    <col min="14082" max="14082" width="15.42578125" style="3" customWidth="1"/>
    <col min="14083" max="14083" width="20.28515625" style="3" customWidth="1"/>
    <col min="14084" max="14084" width="80.28515625" style="3" customWidth="1"/>
    <col min="14085" max="14085" width="20.28515625" style="3" customWidth="1"/>
    <col min="14086" max="14086" width="19.28515625" style="3" customWidth="1"/>
    <col min="14087" max="14087" width="17.7109375" style="3" customWidth="1"/>
    <col min="14088" max="14336" width="9.7109375" style="3"/>
    <col min="14337" max="14337" width="23.7109375" style="3" customWidth="1"/>
    <col min="14338" max="14338" width="15.42578125" style="3" customWidth="1"/>
    <col min="14339" max="14339" width="20.28515625" style="3" customWidth="1"/>
    <col min="14340" max="14340" width="80.28515625" style="3" customWidth="1"/>
    <col min="14341" max="14341" width="20.28515625" style="3" customWidth="1"/>
    <col min="14342" max="14342" width="19.28515625" style="3" customWidth="1"/>
    <col min="14343" max="14343" width="17.7109375" style="3" customWidth="1"/>
    <col min="14344" max="14592" width="9.7109375" style="3"/>
    <col min="14593" max="14593" width="23.7109375" style="3" customWidth="1"/>
    <col min="14594" max="14594" width="15.42578125" style="3" customWidth="1"/>
    <col min="14595" max="14595" width="20.28515625" style="3" customWidth="1"/>
    <col min="14596" max="14596" width="80.28515625" style="3" customWidth="1"/>
    <col min="14597" max="14597" width="20.28515625" style="3" customWidth="1"/>
    <col min="14598" max="14598" width="19.28515625" style="3" customWidth="1"/>
    <col min="14599" max="14599" width="17.7109375" style="3" customWidth="1"/>
    <col min="14600" max="14848" width="9.7109375" style="3"/>
    <col min="14849" max="14849" width="23.7109375" style="3" customWidth="1"/>
    <col min="14850" max="14850" width="15.42578125" style="3" customWidth="1"/>
    <col min="14851" max="14851" width="20.28515625" style="3" customWidth="1"/>
    <col min="14852" max="14852" width="80.28515625" style="3" customWidth="1"/>
    <col min="14853" max="14853" width="20.28515625" style="3" customWidth="1"/>
    <col min="14854" max="14854" width="19.28515625" style="3" customWidth="1"/>
    <col min="14855" max="14855" width="17.7109375" style="3" customWidth="1"/>
    <col min="14856" max="15104" width="9.7109375" style="3"/>
    <col min="15105" max="15105" width="23.7109375" style="3" customWidth="1"/>
    <col min="15106" max="15106" width="15.42578125" style="3" customWidth="1"/>
    <col min="15107" max="15107" width="20.28515625" style="3" customWidth="1"/>
    <col min="15108" max="15108" width="80.28515625" style="3" customWidth="1"/>
    <col min="15109" max="15109" width="20.28515625" style="3" customWidth="1"/>
    <col min="15110" max="15110" width="19.28515625" style="3" customWidth="1"/>
    <col min="15111" max="15111" width="17.7109375" style="3" customWidth="1"/>
    <col min="15112" max="15360" width="9.7109375" style="3"/>
    <col min="15361" max="15361" width="23.7109375" style="3" customWidth="1"/>
    <col min="15362" max="15362" width="15.42578125" style="3" customWidth="1"/>
    <col min="15363" max="15363" width="20.28515625" style="3" customWidth="1"/>
    <col min="15364" max="15364" width="80.28515625" style="3" customWidth="1"/>
    <col min="15365" max="15365" width="20.28515625" style="3" customWidth="1"/>
    <col min="15366" max="15366" width="19.28515625" style="3" customWidth="1"/>
    <col min="15367" max="15367" width="17.7109375" style="3" customWidth="1"/>
    <col min="15368" max="15616" width="9.7109375" style="3"/>
    <col min="15617" max="15617" width="23.7109375" style="3" customWidth="1"/>
    <col min="15618" max="15618" width="15.42578125" style="3" customWidth="1"/>
    <col min="15619" max="15619" width="20.28515625" style="3" customWidth="1"/>
    <col min="15620" max="15620" width="80.28515625" style="3" customWidth="1"/>
    <col min="15621" max="15621" width="20.28515625" style="3" customWidth="1"/>
    <col min="15622" max="15622" width="19.28515625" style="3" customWidth="1"/>
    <col min="15623" max="15623" width="17.7109375" style="3" customWidth="1"/>
    <col min="15624" max="15872" width="9.7109375" style="3"/>
    <col min="15873" max="15873" width="23.7109375" style="3" customWidth="1"/>
    <col min="15874" max="15874" width="15.42578125" style="3" customWidth="1"/>
    <col min="15875" max="15875" width="20.28515625" style="3" customWidth="1"/>
    <col min="15876" max="15876" width="80.28515625" style="3" customWidth="1"/>
    <col min="15877" max="15877" width="20.28515625" style="3" customWidth="1"/>
    <col min="15878" max="15878" width="19.28515625" style="3" customWidth="1"/>
    <col min="15879" max="15879" width="17.7109375" style="3" customWidth="1"/>
    <col min="15880" max="16128" width="9.7109375" style="3"/>
    <col min="16129" max="16129" width="23.7109375" style="3" customWidth="1"/>
    <col min="16130" max="16130" width="15.42578125" style="3" customWidth="1"/>
    <col min="16131" max="16131" width="20.28515625" style="3" customWidth="1"/>
    <col min="16132" max="16132" width="80.28515625" style="3" customWidth="1"/>
    <col min="16133" max="16133" width="20.28515625" style="3" customWidth="1"/>
    <col min="16134" max="16134" width="19.28515625" style="3" customWidth="1"/>
    <col min="16135" max="16135" width="17.7109375" style="3" customWidth="1"/>
    <col min="16136" max="16384" width="9.7109375" style="3"/>
  </cols>
  <sheetData>
    <row r="1" spans="1:29" ht="13.5" thickBot="1" x14ac:dyDescent="0.25"/>
    <row r="2" spans="1:29" s="2" customFormat="1" ht="12" hidden="1" customHeight="1" x14ac:dyDescent="0.2">
      <c r="A2" s="70"/>
      <c r="B2" s="71"/>
      <c r="C2" s="72"/>
      <c r="D2" s="73"/>
      <c r="E2" s="109"/>
      <c r="F2" s="110"/>
      <c r="G2" s="111"/>
      <c r="H2" s="4"/>
      <c r="I2" s="4"/>
      <c r="J2" s="4"/>
      <c r="K2" s="96"/>
      <c r="L2" s="96"/>
      <c r="M2" s="96"/>
      <c r="N2" s="5"/>
      <c r="O2" s="5"/>
      <c r="P2" s="5"/>
      <c r="Q2" s="5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s="2" customFormat="1" ht="13.15" customHeight="1" thickTop="1" thickBot="1" x14ac:dyDescent="0.25">
      <c r="A3" s="97" t="s">
        <v>1</v>
      </c>
      <c r="B3" s="98"/>
      <c r="C3" s="99"/>
      <c r="D3" s="100"/>
      <c r="E3" s="101" t="s">
        <v>2</v>
      </c>
      <c r="F3" s="101"/>
      <c r="G3" s="102"/>
      <c r="H3" s="6"/>
      <c r="I3" s="6"/>
      <c r="J3" s="7"/>
      <c r="K3" s="104"/>
      <c r="L3" s="105"/>
      <c r="M3" s="105"/>
      <c r="N3" s="5"/>
      <c r="O3" s="5"/>
      <c r="P3" s="5"/>
      <c r="Q3" s="5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s="2" customFormat="1" ht="27.75" customHeight="1" thickTop="1" thickBot="1" x14ac:dyDescent="0.25">
      <c r="A4" s="98"/>
      <c r="B4" s="98"/>
      <c r="C4" s="100"/>
      <c r="D4" s="100"/>
      <c r="E4" s="101"/>
      <c r="F4" s="101"/>
      <c r="G4" s="103"/>
      <c r="H4" s="6"/>
      <c r="I4" s="6"/>
      <c r="J4" s="7"/>
      <c r="K4" s="104"/>
      <c r="L4" s="105"/>
      <c r="M4" s="105"/>
      <c r="N4" s="5"/>
      <c r="O4" s="5"/>
      <c r="P4" s="5"/>
      <c r="Q4" s="5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s="2" customFormat="1" ht="39" customHeight="1" thickTop="1" thickBot="1" x14ac:dyDescent="0.25">
      <c r="A5" s="97" t="s">
        <v>3</v>
      </c>
      <c r="B5" s="97"/>
      <c r="C5" s="97"/>
      <c r="D5" s="97"/>
      <c r="E5" s="74" t="s">
        <v>4</v>
      </c>
      <c r="F5" s="74" t="s">
        <v>5</v>
      </c>
      <c r="G5" s="74" t="s">
        <v>6</v>
      </c>
      <c r="H5" s="106"/>
      <c r="I5" s="107"/>
      <c r="J5" s="107"/>
      <c r="K5" s="8"/>
      <c r="L5" s="9"/>
      <c r="M5" s="9"/>
      <c r="N5" s="5"/>
      <c r="O5" s="5"/>
      <c r="P5" s="5"/>
      <c r="Q5" s="5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2" customFormat="1" ht="43.5" customHeight="1" thickTop="1" thickBot="1" x14ac:dyDescent="0.25">
      <c r="A6" s="97"/>
      <c r="B6" s="97"/>
      <c r="C6" s="97"/>
      <c r="D6" s="97"/>
      <c r="E6" s="75"/>
      <c r="F6" s="75"/>
      <c r="G6" s="75"/>
      <c r="H6" s="106"/>
      <c r="I6" s="107"/>
      <c r="J6" s="107"/>
      <c r="K6" s="10"/>
      <c r="L6" s="10"/>
      <c r="M6" s="10"/>
      <c r="N6" s="5"/>
      <c r="O6" s="5"/>
      <c r="P6" s="5"/>
      <c r="Q6" s="5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17.649999999999999" customHeight="1" thickTop="1" x14ac:dyDescent="0.2">
      <c r="A7" s="11"/>
      <c r="B7" s="12"/>
      <c r="C7" s="13"/>
      <c r="D7" s="14"/>
      <c r="E7" s="14"/>
      <c r="F7" s="15"/>
      <c r="G7" s="15"/>
      <c r="H7" s="16"/>
      <c r="I7" s="14"/>
      <c r="J7" s="5"/>
      <c r="K7" s="5"/>
      <c r="L7" s="5"/>
      <c r="M7" s="5"/>
      <c r="N7" s="5"/>
      <c r="O7" s="5"/>
      <c r="P7" s="5"/>
      <c r="Q7" s="5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2.6" customHeight="1" x14ac:dyDescent="0.2">
      <c r="A8" s="108"/>
      <c r="B8" s="108"/>
      <c r="C8" s="108"/>
      <c r="D8" s="108"/>
      <c r="E8" s="108"/>
      <c r="F8" s="108"/>
      <c r="G8" s="108"/>
    </row>
    <row r="9" spans="1:29" x14ac:dyDescent="0.2">
      <c r="F9" s="18"/>
      <c r="G9" s="18"/>
    </row>
    <row r="10" spans="1:29" ht="13.5" thickBot="1" x14ac:dyDescent="0.25">
      <c r="A10" s="19"/>
      <c r="B10" s="19"/>
      <c r="C10" s="19"/>
      <c r="D10" s="19"/>
      <c r="E10" s="19"/>
      <c r="F10" s="19"/>
      <c r="G10" s="19"/>
    </row>
    <row r="11" spans="1:29" ht="14.25" thickTop="1" thickBot="1" x14ac:dyDescent="0.25">
      <c r="A11" s="19"/>
      <c r="B11" s="19"/>
      <c r="C11" s="85" t="s">
        <v>7</v>
      </c>
      <c r="D11" s="86">
        <v>378</v>
      </c>
      <c r="E11" s="19" t="s">
        <v>8</v>
      </c>
      <c r="F11" s="19"/>
      <c r="G11" s="19"/>
    </row>
    <row r="12" spans="1:29" ht="14.25" thickTop="1" thickBot="1" x14ac:dyDescent="0.25">
      <c r="A12" s="19"/>
      <c r="B12" s="20"/>
      <c r="C12" s="20"/>
      <c r="D12" s="20"/>
      <c r="E12" s="20"/>
      <c r="F12" s="19"/>
      <c r="G12" s="19"/>
    </row>
    <row r="13" spans="1:29" ht="18.75" customHeight="1" thickTop="1" x14ac:dyDescent="0.2">
      <c r="A13" s="19"/>
      <c r="B13" s="76" t="s">
        <v>9</v>
      </c>
      <c r="C13" s="77" t="s">
        <v>10</v>
      </c>
      <c r="D13" s="77" t="s">
        <v>11</v>
      </c>
      <c r="E13" s="78" t="s">
        <v>12</v>
      </c>
      <c r="F13" s="79"/>
      <c r="G13" s="19"/>
      <c r="I13" s="21"/>
    </row>
    <row r="14" spans="1:29" ht="19.5" customHeight="1" thickBot="1" x14ac:dyDescent="0.25">
      <c r="A14" s="19"/>
      <c r="B14" s="80" t="s">
        <v>13</v>
      </c>
      <c r="C14" s="81" t="s">
        <v>14</v>
      </c>
      <c r="D14" s="82"/>
      <c r="E14" s="83" t="s">
        <v>15</v>
      </c>
      <c r="F14" s="84"/>
      <c r="G14" s="22"/>
    </row>
    <row r="15" spans="1:29" ht="13.5" thickTop="1" x14ac:dyDescent="0.2">
      <c r="A15" s="19"/>
      <c r="B15" s="23"/>
      <c r="C15" s="24"/>
      <c r="D15" s="25">
        <v>0.05</v>
      </c>
      <c r="E15" s="26">
        <f>(((5.4756)*C$17*(1-C$17))/D15^2)/(1+(1/D$11)*((((5.4756)*C$17*(1-C$17))/D15^2)-1))</f>
        <v>81.75214848606052</v>
      </c>
      <c r="F15" s="27"/>
      <c r="G15" s="22"/>
    </row>
    <row r="16" spans="1:29" x14ac:dyDescent="0.2">
      <c r="A16" s="19"/>
      <c r="B16" s="28"/>
      <c r="C16" s="29"/>
      <c r="D16" s="30">
        <v>0.04</v>
      </c>
      <c r="E16" s="31">
        <f>(((5.4756)*C$17*(1-C$17))/D16^2)/(1+(1/D$11)*((((5.4756)*C$17*(1-C$17))/D16^2)-1))</f>
        <v>113.88326531841523</v>
      </c>
      <c r="F16" s="32"/>
      <c r="G16" s="22"/>
    </row>
    <row r="17" spans="1:7" x14ac:dyDescent="0.2">
      <c r="A17" s="19"/>
      <c r="B17" s="28"/>
      <c r="C17" s="29">
        <v>0.05</v>
      </c>
      <c r="D17" s="30">
        <v>0.03</v>
      </c>
      <c r="E17" s="31">
        <f>(((5.4756)*C$17*(1-C$17))/D17^2)/(1+(1/D$11)*((((5.4756)*C$17*(1-C$17))/D17^2)-1))</f>
        <v>164.02381417138398</v>
      </c>
      <c r="F17" s="32"/>
    </row>
    <row r="18" spans="1:7" x14ac:dyDescent="0.2">
      <c r="A18" s="19"/>
      <c r="B18" s="28"/>
      <c r="C18" s="29"/>
      <c r="D18" s="33">
        <v>0.02</v>
      </c>
      <c r="E18" s="34">
        <f>(((5.4756)*C$17*(1-C$17))/D18^2)/(1+(1/D$11)*((((5.4756)*C$17*(1-C$17))/D18^2)-1))</f>
        <v>239.27123738412376</v>
      </c>
      <c r="F18" s="35"/>
      <c r="G18" s="22"/>
    </row>
    <row r="19" spans="1:7" ht="13.5" thickBot="1" x14ac:dyDescent="0.25">
      <c r="A19" s="19"/>
      <c r="B19" s="36" t="s">
        <v>16</v>
      </c>
      <c r="C19" s="37"/>
      <c r="D19" s="38">
        <v>0.01</v>
      </c>
      <c r="E19" s="39">
        <f>(((5.4756)*C$17*(1-C$17))/D19^2)/(1+(1/D$11)*((((5.4756)*C$17*(1-C$17))/D19^2)-1))</f>
        <v>330.14563233945955</v>
      </c>
      <c r="F19" s="40"/>
      <c r="G19" s="22"/>
    </row>
    <row r="20" spans="1:7" x14ac:dyDescent="0.2">
      <c r="A20" s="19"/>
      <c r="B20" s="28"/>
      <c r="C20" s="41"/>
      <c r="D20" s="33">
        <v>0.05</v>
      </c>
      <c r="E20" s="34">
        <f>(((5.4756)*C$22*(1-C$22))/D20^2)/(1+(1/D$11)*((((5.4756)*C$22*(1-C$22))/D20^2)-1))</f>
        <v>68.94689225983511</v>
      </c>
      <c r="F20" s="35"/>
      <c r="G20" s="22"/>
    </row>
    <row r="21" spans="1:7" x14ac:dyDescent="0.2">
      <c r="A21" s="19"/>
      <c r="B21" s="28"/>
      <c r="C21" s="29"/>
      <c r="D21" s="33">
        <v>0.04</v>
      </c>
      <c r="E21" s="34">
        <f>(((5.4756)*C$22*(1-C$22))/D21^2)/(1+(1/D$11)*((((5.4756)*C$22*(1-C$22))/D21^2)-1))</f>
        <v>97.705028024383253</v>
      </c>
      <c r="F21" s="35"/>
      <c r="G21" s="22"/>
    </row>
    <row r="22" spans="1:7" x14ac:dyDescent="0.2">
      <c r="A22" s="19"/>
      <c r="B22" s="28"/>
      <c r="C22" s="42">
        <v>0.04</v>
      </c>
      <c r="D22" s="43">
        <v>0.03</v>
      </c>
      <c r="E22" s="44">
        <f>(((5.4756)*C$22*(1-C$22))/D22^2)/(1+(1/D$11)*((((5.4756)*C$22*(1-C$22))/D22^2)-1))</f>
        <v>144.62295193650579</v>
      </c>
      <c r="F22" s="45"/>
    </row>
    <row r="23" spans="1:7" x14ac:dyDescent="0.2">
      <c r="A23" s="19"/>
      <c r="B23" s="28"/>
      <c r="C23" s="29"/>
      <c r="D23" s="33">
        <v>0.02</v>
      </c>
      <c r="E23" s="34">
        <f>(((5.4756)*C$22*(1-C$22))/D23^2)/(1+(1/D$11)*((((5.4756)*C$22*(1-C$22))/D23^2)-1))</f>
        <v>220.12618383759246</v>
      </c>
      <c r="F23" s="35"/>
      <c r="G23" s="22"/>
    </row>
    <row r="24" spans="1:7" ht="13.5" thickBot="1" x14ac:dyDescent="0.25">
      <c r="A24" s="19"/>
      <c r="B24" s="46"/>
      <c r="C24" s="37"/>
      <c r="D24" s="38">
        <v>0.01</v>
      </c>
      <c r="E24" s="39">
        <f>(((5.4756)*C$22*(1-C$22))/D24^2)/(1+(1/D$11)*((((5.4756)*C$22*(1-C$22))/D24^2)-1))</f>
        <v>320.5293382433124</v>
      </c>
      <c r="F24" s="40"/>
      <c r="G24" s="22"/>
    </row>
    <row r="25" spans="1:7" x14ac:dyDescent="0.2">
      <c r="A25" s="19"/>
      <c r="B25" s="36"/>
      <c r="C25" s="42"/>
      <c r="D25" s="47">
        <v>0.05</v>
      </c>
      <c r="E25" s="48">
        <f>(((3.8416)*C$27*(1-C$27))/D25^2)/(1+(1/D$11)*((((3.8416)*C$27*(1-C$27))/D25^2)-1))</f>
        <v>61.313244015872343</v>
      </c>
      <c r="F25" s="49"/>
      <c r="G25" s="22"/>
    </row>
    <row r="26" spans="1:7" x14ac:dyDescent="0.2">
      <c r="A26" s="19"/>
      <c r="B26" s="28"/>
      <c r="C26" s="50"/>
      <c r="D26" s="47">
        <v>0.04</v>
      </c>
      <c r="E26" s="48">
        <f>(((3.8416)*C$27*(1-C$27))/D26^2)/(1+(1/D$11)*((((3.8416)*C$27*(1-C$27))/D26^2)-1))</f>
        <v>87.791822583354985</v>
      </c>
      <c r="F26" s="49"/>
      <c r="G26" s="22"/>
    </row>
    <row r="27" spans="1:7" x14ac:dyDescent="0.2">
      <c r="A27" s="19"/>
      <c r="B27" s="28"/>
      <c r="C27" s="42">
        <v>0.05</v>
      </c>
      <c r="D27" s="47">
        <v>0.03</v>
      </c>
      <c r="E27" s="48">
        <f>(((3.8416)*C$27*(1-C$27))/D27^2)/(1+(1/D$11)*((((3.8416)*C$27*(1-C$27))/D27^2)-1))</f>
        <v>132.19452025390208</v>
      </c>
      <c r="F27" s="49"/>
      <c r="G27" s="22"/>
    </row>
    <row r="28" spans="1:7" x14ac:dyDescent="0.2">
      <c r="A28" s="19"/>
      <c r="B28" s="28"/>
      <c r="C28" s="50"/>
      <c r="D28" s="47">
        <v>0.02</v>
      </c>
      <c r="E28" s="48">
        <f>(((3.8416)*C$27*(1-C$27))/D28^2)/(1+(1/D$11)*((((3.8416)*C$27*(1-C$27))/D28^2)-1))</f>
        <v>206.96338170165271</v>
      </c>
      <c r="F28" s="49"/>
      <c r="G28" s="22"/>
    </row>
    <row r="29" spans="1:7" ht="13.5" thickBot="1" x14ac:dyDescent="0.25">
      <c r="A29" s="19"/>
      <c r="B29" s="36" t="s">
        <v>17</v>
      </c>
      <c r="C29" s="51"/>
      <c r="D29" s="52">
        <v>0.01</v>
      </c>
      <c r="E29" s="53">
        <f>(((3.8416)*C$27*(1-C$27))/D29^2)/(1+(1/D$11)*((((3.8416)*C$27*(1-C$27))/D29^2)-1))</f>
        <v>313.27632439502946</v>
      </c>
      <c r="F29" s="54"/>
      <c r="G29" s="22"/>
    </row>
    <row r="30" spans="1:7" x14ac:dyDescent="0.2">
      <c r="A30" s="19"/>
      <c r="B30" s="28"/>
      <c r="C30" s="55"/>
      <c r="D30" s="47">
        <v>0.05</v>
      </c>
      <c r="E30" s="48">
        <f>(((3.8416)*C$32*(1-C$32))/D30^2)/(1+(1/D$11)*((((3.8416)*C$32*(1-C$32))/D30^2)-1))</f>
        <v>51.156605641098722</v>
      </c>
      <c r="F30" s="49"/>
      <c r="G30" s="22"/>
    </row>
    <row r="31" spans="1:7" x14ac:dyDescent="0.2">
      <c r="A31" s="19"/>
      <c r="B31" s="28"/>
      <c r="C31" s="50"/>
      <c r="D31" s="47">
        <v>0.04</v>
      </c>
      <c r="E31" s="48">
        <f>(((3.8416)*C$32*(1-C$32))/D31^2)/(1+(1/D$11)*((((3.8416)*C$32*(1-C$32))/D31^2)-1))</f>
        <v>74.277736667473718</v>
      </c>
      <c r="F31" s="49"/>
      <c r="G31" s="22"/>
    </row>
    <row r="32" spans="1:7" x14ac:dyDescent="0.2">
      <c r="A32" s="19"/>
      <c r="B32" s="28"/>
      <c r="C32" s="42">
        <v>0.04</v>
      </c>
      <c r="D32" s="47">
        <v>0.03</v>
      </c>
      <c r="E32" s="48">
        <f>(((3.8416)*C$32*(1-C$32))/D32^2)/(1+(1/D$11)*((((3.8416)*C$32*(1-C$32))/D32^2)-1))</f>
        <v>114.54312795367397</v>
      </c>
      <c r="F32" s="49"/>
      <c r="G32" s="22"/>
    </row>
    <row r="33" spans="1:8" x14ac:dyDescent="0.2">
      <c r="A33" s="19"/>
      <c r="B33" s="28"/>
      <c r="C33" s="50"/>
      <c r="D33" s="47">
        <v>0.02</v>
      </c>
      <c r="E33" s="48">
        <f>(((3.8416)*C$32*(1-C$32))/D33^2)/(1+(1/D$11)*((((3.8416)*C$32*(1-C$32))/D33^2)-1))</f>
        <v>186.92032326370193</v>
      </c>
      <c r="F33" s="49"/>
      <c r="G33" s="22"/>
    </row>
    <row r="34" spans="1:8" ht="13.5" thickBot="1" x14ac:dyDescent="0.25">
      <c r="A34" s="19"/>
      <c r="B34" s="46"/>
      <c r="C34" s="51"/>
      <c r="D34" s="52">
        <v>0.01</v>
      </c>
      <c r="E34" s="53">
        <f>(((3.8416)*C$32*(1-C$32))/D34^2)/(1+(1/D$11)*((((3.8416)*C$32*(1-C$32))/D34^2)-1))</f>
        <v>301.0601610733849</v>
      </c>
      <c r="F34" s="54"/>
      <c r="G34" s="22"/>
    </row>
    <row r="35" spans="1:8" x14ac:dyDescent="0.2">
      <c r="A35" s="19"/>
      <c r="B35" s="36"/>
      <c r="C35" s="42"/>
      <c r="D35" s="47">
        <v>0.05</v>
      </c>
      <c r="E35" s="56">
        <f>(((2.6896)*C$37*(1-C$37))/D35^2)/(1+(1/D$11)*((((2.6896)*C$37*(1-C$37))/D35^2)-1))</f>
        <v>45.121697986276182</v>
      </c>
      <c r="F35" s="49"/>
      <c r="G35" s="22"/>
    </row>
    <row r="36" spans="1:8" x14ac:dyDescent="0.2">
      <c r="A36" s="19"/>
      <c r="B36" s="28"/>
      <c r="C36" s="50"/>
      <c r="D36" s="47">
        <v>0.04</v>
      </c>
      <c r="E36" s="56">
        <f>(((2.6896)*C$37*(1-C$37))/D36^2)/(1+(1/D$11)*((((2.6896)*C$37*(1-C$37))/D36^2)-1))</f>
        <v>66.06658677129677</v>
      </c>
      <c r="F36" s="49"/>
      <c r="G36" s="22"/>
    </row>
    <row r="37" spans="1:8" x14ac:dyDescent="0.2">
      <c r="A37" s="19"/>
      <c r="B37" s="28"/>
      <c r="C37" s="42">
        <v>0.05</v>
      </c>
      <c r="D37" s="47">
        <v>0.03</v>
      </c>
      <c r="E37" s="56">
        <f>(((2.6896)*C$37*(1-C$37))/D37^2)/(1+(1/D$11)*((((2.6896)*C$37*(1-C$37))/D37^2)-1))</f>
        <v>103.39609811243191</v>
      </c>
      <c r="F37" s="49"/>
      <c r="G37" s="22"/>
    </row>
    <row r="38" spans="1:8" x14ac:dyDescent="0.2">
      <c r="A38" s="19"/>
      <c r="B38" s="28"/>
      <c r="C38" s="50"/>
      <c r="D38" s="47">
        <v>0.02</v>
      </c>
      <c r="E38" s="56">
        <f>(((2.6896)*C$37*(1-C$37))/D38^2)/(1+(1/D$11)*((((2.6896)*C$37*(1-C$37))/D38^2)-1))</f>
        <v>173.36466635075172</v>
      </c>
      <c r="F38" s="49"/>
      <c r="G38" s="22"/>
    </row>
    <row r="39" spans="1:8" ht="13.5" thickBot="1" x14ac:dyDescent="0.25">
      <c r="A39" s="19"/>
      <c r="B39" s="36" t="s">
        <v>18</v>
      </c>
      <c r="C39" s="51"/>
      <c r="D39" s="52">
        <v>0.01</v>
      </c>
      <c r="E39" s="57">
        <f>(((2.6896)*C$37*(1-C$37))/D39^2)/(1+(1/D$11)*((((2.6896)*C$37*(1-C$37))/D39^2)-1))</f>
        <v>291.87075718015666</v>
      </c>
      <c r="F39" s="54"/>
      <c r="G39" s="22"/>
    </row>
    <row r="40" spans="1:8" ht="14.25" thickTop="1" thickBot="1" x14ac:dyDescent="0.25">
      <c r="A40" s="19"/>
      <c r="B40" s="28"/>
      <c r="C40" s="55"/>
      <c r="D40" s="47">
        <v>0.05</v>
      </c>
      <c r="E40" s="56">
        <f>(((2.6896)*C$42*(1-C$42))/D40^2)/(1+(1/D$11)*((((2.6896)*C$42*(1-C$42))/D40^2)-1))</f>
        <v>37.3310428848635</v>
      </c>
      <c r="F40" s="56"/>
      <c r="G40" s="95" t="s">
        <v>19</v>
      </c>
      <c r="H40" s="95"/>
    </row>
    <row r="41" spans="1:8" ht="13.5" thickTop="1" x14ac:dyDescent="0.2">
      <c r="A41" s="19"/>
      <c r="B41" s="28"/>
      <c r="C41" s="50"/>
      <c r="D41" s="47">
        <v>0.04</v>
      </c>
      <c r="E41" s="56">
        <f>(((2.6896)*C$42*(1-C$42))/D41^2)/(1+(1/D$11)*((((2.6896)*C$42*(1-C$42))/D41^2)-1))</f>
        <v>55.259945863484667</v>
      </c>
      <c r="F41" s="49"/>
      <c r="G41" s="22"/>
    </row>
    <row r="42" spans="1:8" x14ac:dyDescent="0.2">
      <c r="A42" s="19"/>
      <c r="B42" s="28"/>
      <c r="C42" s="42">
        <v>0.04</v>
      </c>
      <c r="D42" s="47">
        <v>0.03</v>
      </c>
      <c r="E42" s="56">
        <f>(((2.6896)*C$42*(1-C$42))/D42^2)/(1+(1/D$11)*((((2.6896)*C$42*(1-C$42))/D42^2)-1))</f>
        <v>88.210098661342272</v>
      </c>
      <c r="F42" s="49"/>
      <c r="G42" s="22"/>
    </row>
    <row r="43" spans="1:8" x14ac:dyDescent="0.2">
      <c r="A43" s="19"/>
      <c r="B43" s="28"/>
      <c r="C43" s="50"/>
      <c r="D43" s="47">
        <v>0.02</v>
      </c>
      <c r="E43" s="56">
        <f>(((2.6896)*C$42*(1-C$42))/D43^2)/(1+(1/D$11)*((((2.6896)*C$42*(1-C$42))/D43^2)-1))</f>
        <v>153.65232833166667</v>
      </c>
      <c r="F43" s="49"/>
      <c r="G43" s="22"/>
    </row>
    <row r="44" spans="1:8" ht="13.5" thickBot="1" x14ac:dyDescent="0.25">
      <c r="A44" s="19"/>
      <c r="B44" s="58"/>
      <c r="C44" s="59"/>
      <c r="D44" s="60">
        <v>0.01</v>
      </c>
      <c r="E44" s="61">
        <f>(((2.6896)*C$42*(1-C$42))/D44^2)/(1+(1/D$11)*((((2.6896)*C$42*(1-C$42))/D44^2)-1))</f>
        <v>276.91803583811225</v>
      </c>
      <c r="F44" s="62"/>
      <c r="G44" s="22"/>
    </row>
    <row r="45" spans="1:8" ht="13.5" thickTop="1" x14ac:dyDescent="0.2">
      <c r="A45" s="19"/>
      <c r="B45" s="19"/>
      <c r="C45" s="19"/>
      <c r="D45" s="63"/>
      <c r="E45" s="19"/>
      <c r="F45" s="19"/>
      <c r="G45" s="19"/>
    </row>
    <row r="46" spans="1:8" x14ac:dyDescent="0.2">
      <c r="A46" s="64"/>
      <c r="B46" s="65"/>
      <c r="C46" s="66"/>
      <c r="D46" s="67"/>
      <c r="E46" s="66"/>
      <c r="F46" s="66"/>
      <c r="G46" s="19"/>
    </row>
    <row r="47" spans="1:8" x14ac:dyDescent="0.2">
      <c r="A47" s="19"/>
      <c r="B47" s="19"/>
      <c r="C47" s="19"/>
      <c r="D47" s="19"/>
      <c r="E47" s="19"/>
      <c r="F47" s="19"/>
      <c r="G47" s="19"/>
    </row>
    <row r="49" spans="2:3" ht="29.25" x14ac:dyDescent="0.3">
      <c r="B49" s="68">
        <v>1</v>
      </c>
      <c r="C49" s="69" t="s">
        <v>21</v>
      </c>
    </row>
    <row r="51" spans="2:3" ht="29.25" x14ac:dyDescent="0.3">
      <c r="B51" s="68">
        <v>2</v>
      </c>
      <c r="C51" s="69" t="s">
        <v>20</v>
      </c>
    </row>
  </sheetData>
  <mergeCells count="13">
    <mergeCell ref="G40:H40"/>
    <mergeCell ref="K2:M2"/>
    <mergeCell ref="A3:B4"/>
    <mergeCell ref="C3:D4"/>
    <mergeCell ref="E3:F4"/>
    <mergeCell ref="G3:G4"/>
    <mergeCell ref="K3:K4"/>
    <mergeCell ref="L3:M4"/>
    <mergeCell ref="A5:D6"/>
    <mergeCell ref="H5:H6"/>
    <mergeCell ref="I5:J6"/>
    <mergeCell ref="A8:G8"/>
    <mergeCell ref="E2:G2"/>
  </mergeCells>
  <printOptions horizontalCentered="1" gridLines="1" gridLinesSet="0"/>
  <pageMargins left="0.75" right="0.75" top="0.39370078740157483" bottom="0.39370078740157483" header="0.51181102362204722" footer="0.51181102362204722"/>
  <pageSetup scale="90" orientation="portrait" horizontalDpi="180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0"/>
  <sheetViews>
    <sheetView zoomScale="96" zoomScaleNormal="96" workbookViewId="0">
      <selection activeCell="AE33" sqref="AE33"/>
    </sheetView>
  </sheetViews>
  <sheetFormatPr baseColWidth="10" defaultRowHeight="16.5" x14ac:dyDescent="0.3"/>
  <cols>
    <col min="1" max="1" width="11.42578125" style="87"/>
    <col min="2" max="18" width="5" style="87" bestFit="1" customWidth="1"/>
    <col min="19" max="19" width="6" style="87" bestFit="1" customWidth="1"/>
    <col min="20" max="21" width="5" style="87" bestFit="1" customWidth="1"/>
    <col min="22" max="23" width="11.42578125" style="87"/>
    <col min="24" max="24" width="7.28515625" style="93" customWidth="1"/>
    <col min="25" max="25" width="5" style="87" customWidth="1"/>
    <col min="26" max="26" width="7.7109375" style="93" customWidth="1"/>
    <col min="27" max="16384" width="11.42578125" style="87"/>
  </cols>
  <sheetData>
    <row r="1" spans="2:26" ht="17.25" thickBot="1" x14ac:dyDescent="0.35"/>
    <row r="2" spans="2:26" ht="17.25" thickBot="1" x14ac:dyDescent="0.35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2:26" x14ac:dyDescent="0.3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</row>
    <row r="4" spans="2:26" x14ac:dyDescent="0.3">
      <c r="B4" s="89">
        <v>1</v>
      </c>
      <c r="C4" s="89">
        <v>2</v>
      </c>
      <c r="D4" s="89">
        <v>3</v>
      </c>
      <c r="E4" s="89">
        <v>4</v>
      </c>
      <c r="F4" s="89">
        <v>5</v>
      </c>
      <c r="G4" s="89">
        <v>6</v>
      </c>
      <c r="H4" s="89">
        <v>7</v>
      </c>
      <c r="I4" s="89">
        <v>8</v>
      </c>
      <c r="J4" s="89">
        <v>9</v>
      </c>
      <c r="K4" s="89">
        <v>10</v>
      </c>
      <c r="L4" s="89">
        <v>11</v>
      </c>
      <c r="M4" s="89">
        <v>12</v>
      </c>
      <c r="N4" s="89">
        <v>13</v>
      </c>
      <c r="O4" s="89">
        <v>14</v>
      </c>
      <c r="P4" s="89">
        <v>15</v>
      </c>
      <c r="Q4" s="89">
        <v>16</v>
      </c>
      <c r="R4" s="89">
        <v>17</v>
      </c>
      <c r="S4" s="89">
        <v>18</v>
      </c>
      <c r="T4" s="89">
        <v>19</v>
      </c>
      <c r="U4" s="89">
        <v>20</v>
      </c>
      <c r="X4" s="94">
        <v>1</v>
      </c>
      <c r="Z4" s="94">
        <f ca="1">RANDBETWEEN(1,300)</f>
        <v>275</v>
      </c>
    </row>
    <row r="5" spans="2:26" x14ac:dyDescent="0.3">
      <c r="B5" s="89">
        <v>21</v>
      </c>
      <c r="C5" s="89">
        <v>22</v>
      </c>
      <c r="D5" s="89">
        <v>23</v>
      </c>
      <c r="E5" s="89">
        <v>24</v>
      </c>
      <c r="F5" s="89">
        <v>25</v>
      </c>
      <c r="G5" s="89">
        <v>26</v>
      </c>
      <c r="H5" s="89">
        <v>27</v>
      </c>
      <c r="I5" s="89">
        <v>28</v>
      </c>
      <c r="J5" s="89">
        <v>29</v>
      </c>
      <c r="K5" s="89">
        <v>30</v>
      </c>
      <c r="L5" s="89">
        <v>31</v>
      </c>
      <c r="M5" s="89">
        <v>32</v>
      </c>
      <c r="N5" s="89">
        <v>33</v>
      </c>
      <c r="O5" s="89">
        <v>34</v>
      </c>
      <c r="P5" s="89">
        <v>35</v>
      </c>
      <c r="Q5" s="89">
        <v>36</v>
      </c>
      <c r="R5" s="89">
        <v>37</v>
      </c>
      <c r="S5" s="89">
        <v>38</v>
      </c>
      <c r="T5" s="89">
        <v>39</v>
      </c>
      <c r="U5" s="89">
        <v>40</v>
      </c>
      <c r="X5" s="94">
        <v>2</v>
      </c>
      <c r="Z5" s="94">
        <f t="shared" ref="Z5:Z40" ca="1" si="0">RANDBETWEEN(1,300)</f>
        <v>159</v>
      </c>
    </row>
    <row r="6" spans="2:26" x14ac:dyDescent="0.3">
      <c r="B6" s="89">
        <v>41</v>
      </c>
      <c r="C6" s="89">
        <v>42</v>
      </c>
      <c r="D6" s="89">
        <v>43</v>
      </c>
      <c r="E6" s="89">
        <v>44</v>
      </c>
      <c r="F6" s="89">
        <v>45</v>
      </c>
      <c r="G6" s="89">
        <v>46</v>
      </c>
      <c r="H6" s="89">
        <v>47</v>
      </c>
      <c r="I6" s="89">
        <v>48</v>
      </c>
      <c r="J6" s="89">
        <v>49</v>
      </c>
      <c r="K6" s="89">
        <v>50</v>
      </c>
      <c r="L6" s="89">
        <v>51</v>
      </c>
      <c r="M6" s="89">
        <v>52</v>
      </c>
      <c r="N6" s="89">
        <v>53</v>
      </c>
      <c r="O6" s="89">
        <v>54</v>
      </c>
      <c r="P6" s="89">
        <v>55</v>
      </c>
      <c r="Q6" s="89">
        <v>56</v>
      </c>
      <c r="R6" s="89">
        <v>57</v>
      </c>
      <c r="S6" s="89">
        <v>58</v>
      </c>
      <c r="T6" s="89">
        <v>59</v>
      </c>
      <c r="U6" s="89">
        <v>60</v>
      </c>
      <c r="X6" s="94">
        <v>3</v>
      </c>
      <c r="Z6" s="94">
        <f t="shared" ca="1" si="0"/>
        <v>137</v>
      </c>
    </row>
    <row r="7" spans="2:26" x14ac:dyDescent="0.3">
      <c r="B7" s="89">
        <v>61</v>
      </c>
      <c r="C7" s="89">
        <v>62</v>
      </c>
      <c r="D7" s="89">
        <v>63</v>
      </c>
      <c r="E7" s="89">
        <v>64</v>
      </c>
      <c r="F7" s="89">
        <v>65</v>
      </c>
      <c r="G7" s="89">
        <v>66</v>
      </c>
      <c r="H7" s="89">
        <v>67</v>
      </c>
      <c r="I7" s="89">
        <v>68</v>
      </c>
      <c r="J7" s="89">
        <v>69</v>
      </c>
      <c r="K7" s="89">
        <v>70</v>
      </c>
      <c r="L7" s="89">
        <v>71</v>
      </c>
      <c r="M7" s="89">
        <v>72</v>
      </c>
      <c r="N7" s="89">
        <v>73</v>
      </c>
      <c r="O7" s="89">
        <v>74</v>
      </c>
      <c r="P7" s="89">
        <v>75</v>
      </c>
      <c r="Q7" s="89">
        <v>76</v>
      </c>
      <c r="R7" s="89">
        <v>77</v>
      </c>
      <c r="S7" s="89">
        <v>78</v>
      </c>
      <c r="T7" s="89">
        <v>79</v>
      </c>
      <c r="U7" s="89">
        <v>80</v>
      </c>
      <c r="X7" s="94">
        <v>4</v>
      </c>
      <c r="Z7" s="94">
        <f t="shared" ca="1" si="0"/>
        <v>206</v>
      </c>
    </row>
    <row r="8" spans="2:26" x14ac:dyDescent="0.3">
      <c r="B8" s="89">
        <v>81</v>
      </c>
      <c r="C8" s="89">
        <v>82</v>
      </c>
      <c r="D8" s="89">
        <v>83</v>
      </c>
      <c r="E8" s="89">
        <v>84</v>
      </c>
      <c r="F8" s="89">
        <v>85</v>
      </c>
      <c r="G8" s="89">
        <v>86</v>
      </c>
      <c r="H8" s="89">
        <v>87</v>
      </c>
      <c r="I8" s="89">
        <v>88</v>
      </c>
      <c r="J8" s="89">
        <v>89</v>
      </c>
      <c r="K8" s="89">
        <v>90</v>
      </c>
      <c r="L8" s="89">
        <v>91</v>
      </c>
      <c r="M8" s="89">
        <v>92</v>
      </c>
      <c r="N8" s="89">
        <v>93</v>
      </c>
      <c r="O8" s="89">
        <v>94</v>
      </c>
      <c r="P8" s="89">
        <v>95</v>
      </c>
      <c r="Q8" s="89">
        <v>96</v>
      </c>
      <c r="R8" s="89">
        <v>97</v>
      </c>
      <c r="S8" s="89">
        <v>98</v>
      </c>
      <c r="T8" s="89">
        <v>99</v>
      </c>
      <c r="U8" s="89">
        <v>100</v>
      </c>
      <c r="X8" s="94">
        <v>5</v>
      </c>
      <c r="Z8" s="94">
        <f t="shared" ca="1" si="0"/>
        <v>22</v>
      </c>
    </row>
    <row r="9" spans="2:26" x14ac:dyDescent="0.3">
      <c r="B9" s="89">
        <v>101</v>
      </c>
      <c r="C9" s="89">
        <v>102</v>
      </c>
      <c r="D9" s="89">
        <v>103</v>
      </c>
      <c r="E9" s="89">
        <v>104</v>
      </c>
      <c r="F9" s="89">
        <v>105</v>
      </c>
      <c r="G9" s="89">
        <v>106</v>
      </c>
      <c r="H9" s="89">
        <v>107</v>
      </c>
      <c r="I9" s="89">
        <v>108</v>
      </c>
      <c r="J9" s="89">
        <v>109</v>
      </c>
      <c r="K9" s="89">
        <v>110</v>
      </c>
      <c r="L9" s="89">
        <v>111</v>
      </c>
      <c r="M9" s="89">
        <v>112</v>
      </c>
      <c r="N9" s="89">
        <v>113</v>
      </c>
      <c r="O9" s="89">
        <v>114</v>
      </c>
      <c r="P9" s="89">
        <v>115</v>
      </c>
      <c r="Q9" s="89">
        <v>116</v>
      </c>
      <c r="R9" s="89">
        <v>117</v>
      </c>
      <c r="S9" s="89">
        <v>118</v>
      </c>
      <c r="T9" s="89">
        <v>119</v>
      </c>
      <c r="U9" s="89">
        <v>120</v>
      </c>
      <c r="X9" s="94">
        <v>6</v>
      </c>
      <c r="Z9" s="94">
        <f t="shared" ca="1" si="0"/>
        <v>248</v>
      </c>
    </row>
    <row r="10" spans="2:26" x14ac:dyDescent="0.3">
      <c r="B10" s="89">
        <v>121</v>
      </c>
      <c r="C10" s="89">
        <v>122</v>
      </c>
      <c r="D10" s="89">
        <v>123</v>
      </c>
      <c r="E10" s="89">
        <v>124</v>
      </c>
      <c r="F10" s="89">
        <v>125</v>
      </c>
      <c r="G10" s="89">
        <v>126</v>
      </c>
      <c r="H10" s="89">
        <v>127</v>
      </c>
      <c r="I10" s="89">
        <v>128</v>
      </c>
      <c r="J10" s="89">
        <v>129</v>
      </c>
      <c r="K10" s="89">
        <v>130</v>
      </c>
      <c r="L10" s="89">
        <v>131</v>
      </c>
      <c r="M10" s="89">
        <v>132</v>
      </c>
      <c r="N10" s="89">
        <v>133</v>
      </c>
      <c r="O10" s="89">
        <v>134</v>
      </c>
      <c r="P10" s="89">
        <v>135</v>
      </c>
      <c r="Q10" s="89">
        <v>136</v>
      </c>
      <c r="R10" s="89">
        <v>137</v>
      </c>
      <c r="S10" s="89">
        <v>138</v>
      </c>
      <c r="T10" s="89">
        <v>139</v>
      </c>
      <c r="U10" s="89">
        <v>140</v>
      </c>
      <c r="X10" s="94">
        <v>7</v>
      </c>
      <c r="Z10" s="94">
        <f t="shared" ca="1" si="0"/>
        <v>237</v>
      </c>
    </row>
    <row r="11" spans="2:26" x14ac:dyDescent="0.3">
      <c r="B11" s="89">
        <v>141</v>
      </c>
      <c r="C11" s="89">
        <v>142</v>
      </c>
      <c r="D11" s="89">
        <v>143</v>
      </c>
      <c r="E11" s="89">
        <v>144</v>
      </c>
      <c r="F11" s="89">
        <v>145</v>
      </c>
      <c r="G11" s="89">
        <v>146</v>
      </c>
      <c r="H11" s="89">
        <v>147</v>
      </c>
      <c r="I11" s="89">
        <v>148</v>
      </c>
      <c r="J11" s="89">
        <v>149</v>
      </c>
      <c r="K11" s="89">
        <v>150</v>
      </c>
      <c r="L11" s="89">
        <v>151</v>
      </c>
      <c r="M11" s="89">
        <v>152</v>
      </c>
      <c r="N11" s="89">
        <v>153</v>
      </c>
      <c r="O11" s="89">
        <v>154</v>
      </c>
      <c r="P11" s="89">
        <v>155</v>
      </c>
      <c r="Q11" s="89">
        <v>156</v>
      </c>
      <c r="R11" s="89">
        <v>157</v>
      </c>
      <c r="S11" s="89">
        <v>158</v>
      </c>
      <c r="T11" s="89">
        <v>159</v>
      </c>
      <c r="U11" s="89">
        <v>160</v>
      </c>
      <c r="X11" s="94">
        <v>8</v>
      </c>
      <c r="Z11" s="94">
        <f t="shared" ca="1" si="0"/>
        <v>176</v>
      </c>
    </row>
    <row r="12" spans="2:26" x14ac:dyDescent="0.3">
      <c r="B12" s="89">
        <v>161</v>
      </c>
      <c r="C12" s="89">
        <v>162</v>
      </c>
      <c r="D12" s="89">
        <v>163</v>
      </c>
      <c r="E12" s="89">
        <v>164</v>
      </c>
      <c r="F12" s="89">
        <v>165</v>
      </c>
      <c r="G12" s="89">
        <v>166</v>
      </c>
      <c r="H12" s="89">
        <v>167</v>
      </c>
      <c r="I12" s="89">
        <v>168</v>
      </c>
      <c r="J12" s="89">
        <v>169</v>
      </c>
      <c r="K12" s="89">
        <v>170</v>
      </c>
      <c r="L12" s="89">
        <v>171</v>
      </c>
      <c r="M12" s="89">
        <v>172</v>
      </c>
      <c r="N12" s="89">
        <v>173</v>
      </c>
      <c r="O12" s="89">
        <v>174</v>
      </c>
      <c r="P12" s="89">
        <v>175</v>
      </c>
      <c r="Q12" s="89">
        <v>176</v>
      </c>
      <c r="R12" s="89">
        <v>177</v>
      </c>
      <c r="S12" s="89">
        <v>178</v>
      </c>
      <c r="T12" s="89">
        <v>179</v>
      </c>
      <c r="U12" s="89">
        <v>180</v>
      </c>
      <c r="X12" s="94">
        <v>9</v>
      </c>
      <c r="Z12" s="94">
        <f t="shared" ca="1" si="0"/>
        <v>193</v>
      </c>
    </row>
    <row r="13" spans="2:26" x14ac:dyDescent="0.3">
      <c r="B13" s="89">
        <v>181</v>
      </c>
      <c r="C13" s="89">
        <v>182</v>
      </c>
      <c r="D13" s="89">
        <v>183</v>
      </c>
      <c r="E13" s="89">
        <v>184</v>
      </c>
      <c r="F13" s="89">
        <v>185</v>
      </c>
      <c r="G13" s="89">
        <v>186</v>
      </c>
      <c r="H13" s="89">
        <v>187</v>
      </c>
      <c r="I13" s="89">
        <v>188</v>
      </c>
      <c r="J13" s="89">
        <v>189</v>
      </c>
      <c r="K13" s="89">
        <v>190</v>
      </c>
      <c r="L13" s="89">
        <v>191</v>
      </c>
      <c r="M13" s="89">
        <v>192</v>
      </c>
      <c r="N13" s="89">
        <v>193</v>
      </c>
      <c r="O13" s="89">
        <v>194</v>
      </c>
      <c r="P13" s="89">
        <v>195</v>
      </c>
      <c r="Q13" s="89">
        <v>196</v>
      </c>
      <c r="R13" s="89">
        <v>197</v>
      </c>
      <c r="S13" s="89">
        <v>198</v>
      </c>
      <c r="T13" s="89">
        <v>199</v>
      </c>
      <c r="U13" s="89">
        <v>200</v>
      </c>
      <c r="X13" s="94">
        <v>10</v>
      </c>
      <c r="Z13" s="94">
        <f t="shared" ca="1" si="0"/>
        <v>174</v>
      </c>
    </row>
    <row r="14" spans="2:26" x14ac:dyDescent="0.3">
      <c r="B14" s="89">
        <v>201</v>
      </c>
      <c r="C14" s="89">
        <v>202</v>
      </c>
      <c r="D14" s="89">
        <v>203</v>
      </c>
      <c r="E14" s="89">
        <v>204</v>
      </c>
      <c r="F14" s="89">
        <v>205</v>
      </c>
      <c r="G14" s="89">
        <v>206</v>
      </c>
      <c r="H14" s="89">
        <v>207</v>
      </c>
      <c r="I14" s="89">
        <v>208</v>
      </c>
      <c r="J14" s="89">
        <v>209</v>
      </c>
      <c r="K14" s="89">
        <v>210</v>
      </c>
      <c r="L14" s="89">
        <v>211</v>
      </c>
      <c r="M14" s="89">
        <v>212</v>
      </c>
      <c r="N14" s="89">
        <v>213</v>
      </c>
      <c r="O14" s="89">
        <v>214</v>
      </c>
      <c r="P14" s="89">
        <v>215</v>
      </c>
      <c r="Q14" s="89">
        <v>216</v>
      </c>
      <c r="R14" s="89">
        <v>217</v>
      </c>
      <c r="S14" s="89">
        <v>218</v>
      </c>
      <c r="T14" s="89">
        <v>219</v>
      </c>
      <c r="U14" s="89">
        <v>220</v>
      </c>
      <c r="X14" s="94">
        <v>11</v>
      </c>
      <c r="Z14" s="94">
        <f t="shared" ca="1" si="0"/>
        <v>147</v>
      </c>
    </row>
    <row r="15" spans="2:26" x14ac:dyDescent="0.3">
      <c r="B15" s="89">
        <v>221</v>
      </c>
      <c r="C15" s="89">
        <v>222</v>
      </c>
      <c r="D15" s="89">
        <v>223</v>
      </c>
      <c r="E15" s="89">
        <v>224</v>
      </c>
      <c r="F15" s="89">
        <v>225</v>
      </c>
      <c r="G15" s="89">
        <v>226</v>
      </c>
      <c r="H15" s="89">
        <v>227</v>
      </c>
      <c r="I15" s="89">
        <v>228</v>
      </c>
      <c r="J15" s="89">
        <v>229</v>
      </c>
      <c r="K15" s="89">
        <v>230</v>
      </c>
      <c r="L15" s="89">
        <v>231</v>
      </c>
      <c r="M15" s="89">
        <v>232</v>
      </c>
      <c r="N15" s="89">
        <v>233</v>
      </c>
      <c r="O15" s="89">
        <v>234</v>
      </c>
      <c r="P15" s="89">
        <v>235</v>
      </c>
      <c r="Q15" s="89">
        <v>236</v>
      </c>
      <c r="R15" s="89">
        <v>237</v>
      </c>
      <c r="S15" s="89">
        <v>238</v>
      </c>
      <c r="T15" s="89">
        <v>239</v>
      </c>
      <c r="U15" s="89">
        <v>240</v>
      </c>
      <c r="X15" s="94">
        <v>12</v>
      </c>
      <c r="Z15" s="94">
        <f t="shared" ca="1" si="0"/>
        <v>177</v>
      </c>
    </row>
    <row r="16" spans="2:26" x14ac:dyDescent="0.3">
      <c r="B16" s="89">
        <v>241</v>
      </c>
      <c r="C16" s="89">
        <v>242</v>
      </c>
      <c r="D16" s="89">
        <v>243</v>
      </c>
      <c r="E16" s="89">
        <v>244</v>
      </c>
      <c r="F16" s="89">
        <v>245</v>
      </c>
      <c r="G16" s="89">
        <v>246</v>
      </c>
      <c r="H16" s="89">
        <v>247</v>
      </c>
      <c r="I16" s="89">
        <v>248</v>
      </c>
      <c r="J16" s="89">
        <v>249</v>
      </c>
      <c r="K16" s="89">
        <v>250</v>
      </c>
      <c r="L16" s="89">
        <v>251</v>
      </c>
      <c r="M16" s="89">
        <v>252</v>
      </c>
      <c r="N16" s="89">
        <v>253</v>
      </c>
      <c r="O16" s="89">
        <v>254</v>
      </c>
      <c r="P16" s="89">
        <v>255</v>
      </c>
      <c r="Q16" s="89">
        <v>256</v>
      </c>
      <c r="R16" s="89">
        <v>257</v>
      </c>
      <c r="S16" s="89">
        <v>258</v>
      </c>
      <c r="T16" s="89">
        <v>259</v>
      </c>
      <c r="U16" s="89">
        <v>260</v>
      </c>
      <c r="X16" s="94">
        <v>13</v>
      </c>
      <c r="Z16" s="94">
        <f t="shared" ca="1" si="0"/>
        <v>247</v>
      </c>
    </row>
    <row r="17" spans="2:26" x14ac:dyDescent="0.3">
      <c r="B17" s="89">
        <v>261</v>
      </c>
      <c r="C17" s="89">
        <v>262</v>
      </c>
      <c r="D17" s="89">
        <v>263</v>
      </c>
      <c r="E17" s="89">
        <v>264</v>
      </c>
      <c r="F17" s="89">
        <v>265</v>
      </c>
      <c r="G17" s="89">
        <v>266</v>
      </c>
      <c r="H17" s="89">
        <v>267</v>
      </c>
      <c r="I17" s="89">
        <v>268</v>
      </c>
      <c r="J17" s="89">
        <v>269</v>
      </c>
      <c r="K17" s="89">
        <v>270</v>
      </c>
      <c r="L17" s="89">
        <v>271</v>
      </c>
      <c r="M17" s="89">
        <v>272</v>
      </c>
      <c r="N17" s="89">
        <v>273</v>
      </c>
      <c r="O17" s="89">
        <v>274</v>
      </c>
      <c r="P17" s="89">
        <v>275</v>
      </c>
      <c r="Q17" s="89">
        <v>276</v>
      </c>
      <c r="R17" s="89">
        <v>277</v>
      </c>
      <c r="S17" s="89">
        <v>278</v>
      </c>
      <c r="T17" s="89">
        <v>279</v>
      </c>
      <c r="U17" s="89">
        <v>280</v>
      </c>
      <c r="X17" s="94">
        <v>14</v>
      </c>
      <c r="Z17" s="94">
        <f t="shared" ca="1" si="0"/>
        <v>26</v>
      </c>
    </row>
    <row r="18" spans="2:26" x14ac:dyDescent="0.3">
      <c r="B18" s="89">
        <v>281</v>
      </c>
      <c r="C18" s="89">
        <v>282</v>
      </c>
      <c r="D18" s="89">
        <v>283</v>
      </c>
      <c r="E18" s="89">
        <v>284</v>
      </c>
      <c r="F18" s="89">
        <v>285</v>
      </c>
      <c r="G18" s="89">
        <v>286</v>
      </c>
      <c r="H18" s="89">
        <v>287</v>
      </c>
      <c r="I18" s="89">
        <v>288</v>
      </c>
      <c r="J18" s="89">
        <v>289</v>
      </c>
      <c r="K18" s="89">
        <v>290</v>
      </c>
      <c r="L18" s="89">
        <v>291</v>
      </c>
      <c r="M18" s="89">
        <v>292</v>
      </c>
      <c r="N18" s="89">
        <v>293</v>
      </c>
      <c r="O18" s="89">
        <v>294</v>
      </c>
      <c r="P18" s="89">
        <v>295</v>
      </c>
      <c r="Q18" s="89">
        <v>296</v>
      </c>
      <c r="R18" s="89">
        <v>297</v>
      </c>
      <c r="S18" s="89">
        <v>298</v>
      </c>
      <c r="T18" s="89">
        <v>299</v>
      </c>
      <c r="U18" s="89">
        <v>300</v>
      </c>
      <c r="X18" s="94">
        <v>15</v>
      </c>
      <c r="Z18" s="94">
        <f t="shared" ca="1" si="0"/>
        <v>128</v>
      </c>
    </row>
    <row r="19" spans="2:26" x14ac:dyDescent="0.3"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X19" s="94">
        <v>16</v>
      </c>
      <c r="Z19" s="94">
        <f t="shared" ca="1" si="0"/>
        <v>98</v>
      </c>
    </row>
    <row r="20" spans="2:26" x14ac:dyDescent="0.3"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X20" s="94">
        <v>17</v>
      </c>
      <c r="Z20" s="94">
        <f t="shared" ca="1" si="0"/>
        <v>51</v>
      </c>
    </row>
    <row r="21" spans="2:26" x14ac:dyDescent="0.3"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X21" s="94">
        <v>18</v>
      </c>
      <c r="Z21" s="94">
        <f t="shared" ca="1" si="0"/>
        <v>126</v>
      </c>
    </row>
    <row r="22" spans="2:26" x14ac:dyDescent="0.3"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X22" s="94">
        <v>19</v>
      </c>
      <c r="Z22" s="94">
        <f t="shared" ca="1" si="0"/>
        <v>135</v>
      </c>
    </row>
    <row r="23" spans="2:26" x14ac:dyDescent="0.3"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X23" s="94">
        <v>20</v>
      </c>
      <c r="Z23" s="94">
        <f t="shared" ca="1" si="0"/>
        <v>45</v>
      </c>
    </row>
    <row r="24" spans="2:26" x14ac:dyDescent="0.3"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X24" s="94">
        <v>21</v>
      </c>
      <c r="Z24" s="94">
        <f t="shared" ca="1" si="0"/>
        <v>18</v>
      </c>
    </row>
    <row r="25" spans="2:26" x14ac:dyDescent="0.3"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X25" s="94">
        <v>22</v>
      </c>
      <c r="Z25" s="94">
        <f t="shared" ca="1" si="0"/>
        <v>127</v>
      </c>
    </row>
    <row r="26" spans="2:26" x14ac:dyDescent="0.3"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X26" s="94">
        <v>23</v>
      </c>
      <c r="Z26" s="94">
        <f t="shared" ca="1" si="0"/>
        <v>97</v>
      </c>
    </row>
    <row r="27" spans="2:26" x14ac:dyDescent="0.3">
      <c r="X27" s="94">
        <v>24</v>
      </c>
      <c r="Z27" s="94">
        <f t="shared" ca="1" si="0"/>
        <v>21</v>
      </c>
    </row>
    <row r="28" spans="2:26" x14ac:dyDescent="0.3">
      <c r="X28" s="94">
        <v>25</v>
      </c>
      <c r="Z28" s="94">
        <f t="shared" ca="1" si="0"/>
        <v>152</v>
      </c>
    </row>
    <row r="29" spans="2:26" x14ac:dyDescent="0.3">
      <c r="X29" s="94">
        <v>26</v>
      </c>
      <c r="Z29" s="94">
        <f t="shared" ca="1" si="0"/>
        <v>262</v>
      </c>
    </row>
    <row r="30" spans="2:26" x14ac:dyDescent="0.3">
      <c r="X30" s="94">
        <v>27</v>
      </c>
      <c r="Z30" s="94">
        <f t="shared" ca="1" si="0"/>
        <v>138</v>
      </c>
    </row>
    <row r="31" spans="2:26" x14ac:dyDescent="0.3">
      <c r="X31" s="94">
        <v>28</v>
      </c>
      <c r="Z31" s="94">
        <f t="shared" ca="1" si="0"/>
        <v>63</v>
      </c>
    </row>
    <row r="32" spans="2:26" x14ac:dyDescent="0.3">
      <c r="X32" s="94">
        <v>29</v>
      </c>
      <c r="Z32" s="94">
        <f t="shared" ca="1" si="0"/>
        <v>189</v>
      </c>
    </row>
    <row r="33" spans="2:26" ht="20.25" x14ac:dyDescent="0.3">
      <c r="B33" s="90">
        <v>1</v>
      </c>
      <c r="C33" s="91" t="s">
        <v>22</v>
      </c>
      <c r="X33" s="94">
        <v>30</v>
      </c>
      <c r="Z33" s="94">
        <f t="shared" ca="1" si="0"/>
        <v>177</v>
      </c>
    </row>
    <row r="34" spans="2:26" x14ac:dyDescent="0.3">
      <c r="B34" s="92"/>
      <c r="X34" s="94">
        <v>31</v>
      </c>
      <c r="Z34" s="94">
        <f t="shared" ca="1" si="0"/>
        <v>296</v>
      </c>
    </row>
    <row r="35" spans="2:26" ht="42" customHeight="1" x14ac:dyDescent="0.3">
      <c r="B35" s="90">
        <v>2</v>
      </c>
      <c r="C35" s="113" t="s">
        <v>23</v>
      </c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X35" s="94">
        <v>32</v>
      </c>
      <c r="Z35" s="94">
        <f t="shared" ca="1" si="0"/>
        <v>255</v>
      </c>
    </row>
    <row r="36" spans="2:26" x14ac:dyDescent="0.3">
      <c r="X36" s="94">
        <v>33</v>
      </c>
      <c r="Z36" s="94">
        <f t="shared" ca="1" si="0"/>
        <v>263</v>
      </c>
    </row>
    <row r="37" spans="2:26" ht="20.25" x14ac:dyDescent="0.3">
      <c r="B37" s="90">
        <v>3</v>
      </c>
      <c r="C37" s="87" t="s">
        <v>24</v>
      </c>
      <c r="X37" s="94">
        <v>34</v>
      </c>
      <c r="Z37" s="94">
        <f t="shared" ca="1" si="0"/>
        <v>89</v>
      </c>
    </row>
    <row r="38" spans="2:26" x14ac:dyDescent="0.3">
      <c r="X38" s="94">
        <v>35</v>
      </c>
      <c r="Z38" s="94">
        <f t="shared" ca="1" si="0"/>
        <v>72</v>
      </c>
    </row>
    <row r="39" spans="2:26" x14ac:dyDescent="0.3">
      <c r="X39" s="94">
        <v>36</v>
      </c>
      <c r="Z39" s="94">
        <f t="shared" ca="1" si="0"/>
        <v>119</v>
      </c>
    </row>
    <row r="40" spans="2:26" x14ac:dyDescent="0.3">
      <c r="X40" s="94">
        <v>37</v>
      </c>
      <c r="Z40" s="94">
        <f t="shared" ca="1" si="0"/>
        <v>171</v>
      </c>
    </row>
  </sheetData>
  <mergeCells count="2">
    <mergeCell ref="B2:U2"/>
    <mergeCell ref="C35:V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Muestra Estadística</vt:lpstr>
      <vt:lpstr>Muestra Aleatoría </vt:lpstr>
      <vt:lpstr>A_impresión_IM</vt:lpstr>
      <vt:lpstr>'Muestra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Zamudio Sanchez Rigoberto</dc:creator>
  <cp:lastModifiedBy>Karen Itzayana Soriano Hernández</cp:lastModifiedBy>
  <dcterms:created xsi:type="dcterms:W3CDTF">2017-11-10T19:36:31Z</dcterms:created>
  <dcterms:modified xsi:type="dcterms:W3CDTF">2019-03-21T19:05:39Z</dcterms:modified>
</cp:coreProperties>
</file>