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FND\2019\CAPACITACIÓN\Capacitacion GSNPA\Herramientas\"/>
    </mc:Choice>
  </mc:AlternateContent>
  <bookViews>
    <workbookView xWindow="0" yWindow="0" windowWidth="27870" windowHeight="12000" activeTab="5"/>
  </bookViews>
  <sheets>
    <sheet name="Hoja1" sheetId="1" r:id="rId1"/>
    <sheet name="2010-2012" sheetId="3" r:id="rId2"/>
    <sheet name="2013-2017" sheetId="4" r:id="rId3"/>
    <sheet name="PO 2013-2016" sheetId="5" r:id="rId4"/>
    <sheet name="Hoja2" sheetId="6" r:id="rId5"/>
    <sheet name="Hoja3" sheetId="7" r:id="rId6"/>
    <sheet name="Hoja4" sheetId="8" r:id="rId7"/>
    <sheet name="Hoja5" sheetId="9" r:id="rId8"/>
  </sheets>
  <definedNames>
    <definedName name="_xlnm._FilterDatabase" localSheetId="2" hidden="1">'2013-2017'!$A$5:$H$55</definedName>
    <definedName name="_xlnm._FilterDatabase" localSheetId="3" hidden="1">'PO 2013-2016'!$A$5:$J$24</definedName>
    <definedName name="_xlnm.Print_Area" localSheetId="2">'2013-2017'!$A$80:$H$81</definedName>
    <definedName name="_xlnm.Print_Titles" localSheetId="1">'2010-2012'!$1:$5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7" l="1"/>
  <c r="F15" i="7"/>
  <c r="F8" i="8"/>
  <c r="E8" i="8"/>
  <c r="D8" i="8"/>
  <c r="C8" i="8"/>
  <c r="E30" i="8" l="1"/>
  <c r="F30" i="8"/>
  <c r="C30" i="8"/>
  <c r="B30" i="8"/>
  <c r="I20" i="7"/>
  <c r="I26" i="7"/>
  <c r="G26" i="7"/>
  <c r="F26" i="7"/>
  <c r="G4" i="9"/>
  <c r="L5" i="9"/>
  <c r="I5" i="9"/>
  <c r="I20" i="9" s="1"/>
  <c r="I17" i="9"/>
  <c r="G5" i="9" l="1"/>
  <c r="L17" i="9" l="1"/>
  <c r="G17" i="9"/>
  <c r="L11" i="9" l="1"/>
  <c r="L20" i="9" s="1"/>
  <c r="G11" i="9"/>
  <c r="G20" i="9" s="1"/>
  <c r="G20" i="7"/>
  <c r="F20" i="7"/>
  <c r="G11" i="7"/>
  <c r="F11" i="7"/>
  <c r="D39" i="5" l="1"/>
  <c r="F39" i="5" l="1"/>
  <c r="F24" i="5"/>
  <c r="G25" i="5"/>
  <c r="D70" i="4"/>
  <c r="D127" i="4"/>
  <c r="D56" i="4"/>
  <c r="F51" i="5" l="1"/>
  <c r="G51" i="5"/>
  <c r="G39" i="5"/>
  <c r="D7" i="6"/>
  <c r="G7" i="6"/>
  <c r="F13" i="1" l="1"/>
  <c r="D13" i="1"/>
  <c r="B13" i="1"/>
  <c r="F11" i="1"/>
  <c r="D11" i="1"/>
  <c r="B11" i="1"/>
  <c r="D25" i="5" l="1"/>
  <c r="E4" i="1"/>
  <c r="F87" i="3" l="1"/>
  <c r="D87" i="3"/>
</calcChain>
</file>

<file path=xl/sharedStrings.xml><?xml version="1.0" encoding="utf-8"?>
<sst xmlns="http://schemas.openxmlformats.org/spreadsheetml/2006/main" count="1556" uniqueCount="401">
  <si>
    <t>2010-2012</t>
  </si>
  <si>
    <t>2013-2016</t>
  </si>
  <si>
    <t>OIC</t>
  </si>
  <si>
    <t>TESOFE</t>
  </si>
  <si>
    <t>Año</t>
  </si>
  <si>
    <t>No. Observación</t>
  </si>
  <si>
    <t>Monto (miles de pesos)</t>
  </si>
  <si>
    <t>Tipo de Acción</t>
  </si>
  <si>
    <t>Estatus ASF</t>
  </si>
  <si>
    <t>Ente Fiscalizador</t>
  </si>
  <si>
    <t>FND</t>
  </si>
  <si>
    <t>918 Recursos Otorgados a las Organizaciones de la Sociedad civil</t>
  </si>
  <si>
    <t>10-1-06HAN-02-0918-06-005</t>
  </si>
  <si>
    <t>Pliego de Observaciones 007/2013</t>
  </si>
  <si>
    <r>
      <rPr>
        <b/>
        <u/>
        <sz val="10"/>
        <color theme="1"/>
        <rFont val="Arial Narrow"/>
        <family val="2"/>
      </rPr>
      <t xml:space="preserve">Seguimiento concluido por acumulación 
</t>
    </r>
    <r>
      <rPr>
        <sz val="10"/>
        <color theme="1"/>
        <rFont val="Arial Narrow"/>
        <family val="2"/>
      </rPr>
      <t>Of. No. DGIS/1519/2016 de fecha 11 de julio de 2016
Of. No. USI/1862/2015 de fecha 8 de julio de 2015</t>
    </r>
    <r>
      <rPr>
        <b/>
        <u/>
        <sz val="10"/>
        <color theme="1"/>
        <rFont val="Arial Narrow"/>
        <family val="2"/>
      </rPr>
      <t/>
    </r>
  </si>
  <si>
    <t>ASF</t>
  </si>
  <si>
    <t>10-1-06HAN-02-0918-06-006</t>
  </si>
  <si>
    <t>Pliego de Observaciones 008/2013</t>
  </si>
  <si>
    <r>
      <rPr>
        <b/>
        <u/>
        <sz val="10"/>
        <color theme="1"/>
        <rFont val="Arial Narrow"/>
        <family val="2"/>
      </rPr>
      <t xml:space="preserve">Seguimiento concluido por acumulación </t>
    </r>
    <r>
      <rPr>
        <sz val="10"/>
        <color theme="1"/>
        <rFont val="Arial Narrow"/>
        <family val="2"/>
      </rPr>
      <t xml:space="preserve">
Of. No. DGIS/1519/2016 de fecha 11 de julio de 2016
Of. No. USI/1862/2015 de fecha 8 de julio de 2015</t>
    </r>
  </si>
  <si>
    <t>10-1-06HAN-02-0918-06-007</t>
  </si>
  <si>
    <t>Pliego de Observaciones 009/2013</t>
  </si>
  <si>
    <t>320 Programas de Apoyo de la Financiera Rural para Acceder al Crédito y Fomentar la Integración Economica y Financiera para el Desarrollo Rural</t>
  </si>
  <si>
    <t>11-1-06HAN-02-0320-06-001</t>
  </si>
  <si>
    <t xml:space="preserve">Pliego de Observaciones 140/2013
Requerimiento del OIC  </t>
  </si>
  <si>
    <r>
      <rPr>
        <b/>
        <u/>
        <sz val="10"/>
        <color theme="1"/>
        <rFont val="Arial Narrow"/>
        <family val="2"/>
      </rPr>
      <t xml:space="preserve">Dio lugar a un procedimiento resarcitorio
</t>
    </r>
    <r>
      <rPr>
        <sz val="10"/>
        <color theme="1"/>
        <rFont val="Arial Narrow"/>
        <family val="2"/>
      </rPr>
      <t xml:space="preserve">Of. No. DGIS/1519/2016 de fecha 11 de julio de 2016
</t>
    </r>
    <r>
      <rPr>
        <b/>
        <u/>
        <sz val="10"/>
        <color theme="1"/>
        <rFont val="Arial Narrow"/>
        <family val="2"/>
      </rPr>
      <t xml:space="preserve">
Dictamen Técnico Por No Solventación del PO </t>
    </r>
    <r>
      <rPr>
        <sz val="10"/>
        <color theme="1"/>
        <rFont val="Arial Narrow"/>
        <family val="2"/>
      </rPr>
      <t xml:space="preserve">
Of. No. USI/2822/2015 de fecha 12 de octubre de 2015</t>
    </r>
  </si>
  <si>
    <t>11-1-06HAN-02-0320-06-002</t>
  </si>
  <si>
    <t>Pliego de Observaciones 141/2013</t>
  </si>
  <si>
    <r>
      <rPr>
        <b/>
        <u/>
        <sz val="10"/>
        <color theme="1"/>
        <rFont val="Arial Narrow"/>
        <family val="2"/>
      </rPr>
      <t xml:space="preserve">Dictamen Técnico Por No Solventación del PO </t>
    </r>
    <r>
      <rPr>
        <sz val="10"/>
        <color theme="1"/>
        <rFont val="Arial Narrow"/>
        <family val="2"/>
      </rPr>
      <t xml:space="preserve">
Of. No. DGIS/1519/2016 de fecha 11 de julio de 2016
Of. No. USI/2822/2015 de fecha 12 de octubre de 2015</t>
    </r>
  </si>
  <si>
    <t>11-1-06HAN-02-0320-06-003</t>
  </si>
  <si>
    <t>Pliego de Observaciones 144/2013</t>
  </si>
  <si>
    <t>11-1-06HAN-02-0320-06-004</t>
  </si>
  <si>
    <t>Pliego de Observaciones 145/2013</t>
  </si>
  <si>
    <r>
      <rPr>
        <b/>
        <u/>
        <sz val="10"/>
        <color theme="1"/>
        <rFont val="Arial Narrow"/>
        <family val="2"/>
      </rPr>
      <t>Solventado</t>
    </r>
    <r>
      <rPr>
        <sz val="10"/>
        <color theme="1"/>
        <rFont val="Arial Narrow"/>
        <family val="2"/>
      </rPr>
      <t xml:space="preserve">
Of. No. DGIS/1519/2016 de fecha 11 de julio de 2016
Of. No. AECF/0758/2015 de fecha 4 de junio de 2015</t>
    </r>
  </si>
  <si>
    <t>357 Componente de Apoyo para Foros, Talleres y Eventos Financieros que Contribuyan al Desarrollo Rural</t>
  </si>
  <si>
    <t>12-1-06HAN-02-0357-06-001</t>
  </si>
  <si>
    <t>Pliego de Observaciones 049/2014</t>
  </si>
  <si>
    <t>12-1-06HAN-02-0357-06-002</t>
  </si>
  <si>
    <t>Pliego de Observaciones 050/2014</t>
  </si>
  <si>
    <t>12-1-06HAN-02-0357-06-004</t>
  </si>
  <si>
    <t>Pliego de Observaciones 054/2014</t>
  </si>
  <si>
    <t>12-1-06HAN-02-0357-06-005</t>
  </si>
  <si>
    <t>Pliego de Observaciones 055/2014</t>
  </si>
  <si>
    <t>12-1-06HAN-02-0357-06-003</t>
  </si>
  <si>
    <t>Pliego de Observaciones 056/2014</t>
  </si>
  <si>
    <t>12-1-06HAN-02-0357-06-006</t>
  </si>
  <si>
    <t>Pliego de Observaciones 057/2014</t>
  </si>
  <si>
    <t>089  Crédito Intermediarios a Intermediarios DEEECR</t>
  </si>
  <si>
    <t>CRÉDITOS A INTERMEDIARIOS</t>
  </si>
  <si>
    <t>3 Recomendación al Desempeño</t>
  </si>
  <si>
    <t>3 Atendidas
Of. No. DGAPNCR/DEPNIFR/287/2015</t>
  </si>
  <si>
    <t>281  Fincamiento de la Banca Internacional, y el otorgamiento y recuperación de créditos</t>
  </si>
  <si>
    <t>RESULTADO.2 PROCEDIMIENTO 1.3 NUMERAL 2 14-1-06HAN-02-0281-01-001</t>
  </si>
  <si>
    <t>Recomendación al Desempeño</t>
  </si>
  <si>
    <t>Atendida
Se elaboró respuesta mediante of. CRSE/035/2016 de fecha 15 de marzo de 2016</t>
  </si>
  <si>
    <t>280  Actividades Orientadas para el Otorgamiento de Créditos a Productores e Intermediarios Financieros del Sector Rural</t>
  </si>
  <si>
    <t>RESULTADO.9 14-1-06HAN-07-0280-07-001</t>
  </si>
  <si>
    <r>
      <rPr>
        <b/>
        <u/>
        <sz val="10"/>
        <color theme="1"/>
        <rFont val="Arial Narrow"/>
        <family val="2"/>
      </rPr>
      <t xml:space="preserve">Atendida
</t>
    </r>
    <r>
      <rPr>
        <sz val="10"/>
        <color theme="1"/>
        <rFont val="Arial Narrow"/>
        <family val="2"/>
      </rPr>
      <t>Of. No. DGIS/1519/2016 de fecha 11 de julio de 2016
Of. No. DGAPNCR/DEEECR/SCCER/01772016
de fecha 05 de abril de 2016</t>
    </r>
  </si>
  <si>
    <t>RESULTADO.10 14-1-06HAN-07-0280-07-002</t>
  </si>
  <si>
    <r>
      <rPr>
        <b/>
        <u/>
        <sz val="10"/>
        <color theme="1"/>
        <rFont val="Arial Narrow"/>
        <family val="2"/>
      </rPr>
      <t>Atendida</t>
    </r>
    <r>
      <rPr>
        <b/>
        <sz val="10"/>
        <color theme="1"/>
        <rFont val="Arial Narrow"/>
        <family val="2"/>
      </rPr>
      <t xml:space="preserve">
</t>
    </r>
    <r>
      <rPr>
        <sz val="10"/>
        <color theme="1"/>
        <rFont val="Arial Narrow"/>
        <family val="2"/>
      </rPr>
      <t>Of. No. DGIS/1519/2016 de fecha 11 de julio de 2016
Of. No. DGAPNCR/DEEECR/SCCER/01772016
de fecha 05 de abril de 2016</t>
    </r>
  </si>
  <si>
    <t>02-16-00“Promoción de Negocios-Coordinaciones Regionales” (Sureste)</t>
  </si>
  <si>
    <t>1 observacion</t>
  </si>
  <si>
    <t xml:space="preserve">la observacion faltantes o inconsistencias en la integracion de los expedientes de los apoyos </t>
  </si>
  <si>
    <t xml:space="preserve">Atendida
</t>
  </si>
  <si>
    <t>03-16-00 “Promoción de Negocios-Coordinaciones Regionales” (Centro Occidente)</t>
  </si>
  <si>
    <t xml:space="preserve"> la observacion faltantes o inconsistencias en la integracion de los expedientes de los apoyos </t>
  </si>
  <si>
    <t>Atendida</t>
  </si>
  <si>
    <t>05-16-00  “Promoción de Negocios-Coordinación Regional (Sur)”</t>
  </si>
  <si>
    <t xml:space="preserve">06-16-00  “Promoción de Negocios-Coordinación Regional (Norte)” </t>
  </si>
  <si>
    <t>07-16-00 “Promoción de Negocios-Coordinación Regional (Noroeste)”</t>
  </si>
  <si>
    <t xml:space="preserve"> Atendida</t>
  </si>
  <si>
    <t>11-16-00 “Promoción de Negocios-Coordinación Regional - Al Desempeño</t>
  </si>
  <si>
    <t>6 observaciones</t>
  </si>
  <si>
    <t xml:space="preserve"> 6 observaciones</t>
  </si>
  <si>
    <r>
      <t xml:space="preserve">6 Atendidas
</t>
    </r>
    <r>
      <rPr>
        <sz val="10"/>
        <color theme="1"/>
        <rFont val="Arial Narrow"/>
        <family val="2"/>
      </rPr>
      <t>06/565/OIC/AA/077/2017  de fecha 29 de septiembre de 2017</t>
    </r>
  </si>
  <si>
    <t>01-17-00 “Promoción de Negocios-Coordinación Regional Sureste</t>
  </si>
  <si>
    <r>
      <t xml:space="preserve"> Atendida
</t>
    </r>
    <r>
      <rPr>
        <sz val="10"/>
        <color theme="1"/>
        <rFont val="Arial Narrow"/>
        <family val="2"/>
      </rPr>
      <t>06/565/OIC/AA/103/2017 de fecha 22 de diciembre de 2017</t>
    </r>
  </si>
  <si>
    <t>02-17-00 “Promoción de Negocios-Coordinación Regional Centro Occidente</t>
  </si>
  <si>
    <t>05-17-00 “Promoción de Negocios-Coordinación Regional Norte</t>
  </si>
  <si>
    <t>06-17-00 “Promoción de Negocios-Coordinación Regional Noroeste</t>
  </si>
  <si>
    <t>11-17-00 “Promoción de Negocios-Coordinación Regional - Al Desempeño</t>
  </si>
  <si>
    <t xml:space="preserve">4 observaciones </t>
  </si>
  <si>
    <t xml:space="preserve">  Metas de los indicadores del Programa para Reducción de Costos de Acceso al Crédito.
 Presupuesto no ejercido del Programa de Reducción de Costos de Acceso al Crédito.
 Apoyo para verificación de datos en el Registro Público.
 Apoyo para la Disminución de Tasa de Interés.
</t>
  </si>
  <si>
    <r>
      <t xml:space="preserve">4 Atendidas
</t>
    </r>
    <r>
      <rPr>
        <sz val="10"/>
        <color theme="1"/>
        <rFont val="Arial Narrow"/>
        <family val="2"/>
      </rPr>
      <t xml:space="preserve">06/565/OIC/AAI/022/2018 del 28 de marzo de 2018
</t>
    </r>
  </si>
  <si>
    <t>SAGARPA</t>
  </si>
  <si>
    <t>817  Programa de Inducción y Desarrollo del Financiamiento al Medio Rural, Componente de Apoyo a Trópico Húmedo</t>
  </si>
  <si>
    <t>10-0-08100-12-0817-06-003</t>
  </si>
  <si>
    <t>PO 009/2012</t>
  </si>
  <si>
    <r>
      <rPr>
        <b/>
        <u/>
        <sz val="10"/>
        <color theme="1"/>
        <rFont val="Arial Narrow"/>
        <family val="2"/>
      </rPr>
      <t xml:space="preserve">Dio lugar a procedimiento resarcitorio
</t>
    </r>
    <r>
      <rPr>
        <sz val="10"/>
        <color theme="1"/>
        <rFont val="Arial Narrow"/>
        <family val="2"/>
      </rPr>
      <t xml:space="preserve">
 Oficio USI/2873/2015 del 12 de octubre de 2015</t>
    </r>
  </si>
  <si>
    <t>10-0-08100-12-0817-06-008</t>
  </si>
  <si>
    <r>
      <t xml:space="preserve">PO 026/2012
Denuncia de Hechos 
</t>
    </r>
    <r>
      <rPr>
        <b/>
        <sz val="10"/>
        <color theme="1"/>
        <rFont val="Arial Narrow"/>
        <family val="2"/>
      </rPr>
      <t xml:space="preserve"> </t>
    </r>
    <r>
      <rPr>
        <b/>
        <u/>
        <sz val="10"/>
        <color theme="1"/>
        <rFont val="Arial Narrow"/>
        <family val="2"/>
      </rPr>
      <t xml:space="preserve">
Pliego Definitivo de Responsabilidades No. 008/2016</t>
    </r>
    <r>
      <rPr>
        <sz val="10"/>
        <color theme="1"/>
        <rFont val="Arial Narrow"/>
        <family val="2"/>
      </rPr>
      <t xml:space="preserve">
</t>
    </r>
  </si>
  <si>
    <r>
      <rPr>
        <b/>
        <u/>
        <sz val="10"/>
        <color theme="1"/>
        <rFont val="Arial Narrow"/>
        <family val="2"/>
      </rPr>
      <t>Dio lugar a procedimiento resarcitorio</t>
    </r>
    <r>
      <rPr>
        <sz val="10"/>
        <color theme="1"/>
        <rFont val="Arial Narrow"/>
        <family val="2"/>
      </rPr>
      <t xml:space="preserve">
 Oficio USI/2873/2015 del 12 de octubre de 2015
Mediante Of. No. DGR/C/C3/0413/2016 de fecha 16 de febrero de 2016, se dictó resolución determinando el Pliego Definitivo de Responsabilidades No. 008/2016 a Productores Ka´a He´e de México, S.A. de C.V. por un monto de $14,508,464.60</t>
    </r>
  </si>
  <si>
    <t>10-0-08100-12-0817-06-009</t>
  </si>
  <si>
    <r>
      <t xml:space="preserve">PO  027/2012
Denuncia de Hechos 
</t>
    </r>
    <r>
      <rPr>
        <b/>
        <u/>
        <sz val="10"/>
        <color theme="1"/>
        <rFont val="Arial Narrow"/>
        <family val="2"/>
      </rPr>
      <t>Pliego Definitivo de Responsabilidades No. 009/2016</t>
    </r>
    <r>
      <rPr>
        <sz val="10"/>
        <color theme="1"/>
        <rFont val="Arial Narrow"/>
        <family val="2"/>
      </rPr>
      <t xml:space="preserve">
</t>
    </r>
  </si>
  <si>
    <r>
      <rPr>
        <b/>
        <u/>
        <sz val="10"/>
        <color theme="1"/>
        <rFont val="Arial Narrow"/>
        <family val="2"/>
      </rPr>
      <t>Dio lugar a procedimiento resarcitorio</t>
    </r>
    <r>
      <rPr>
        <sz val="10"/>
        <color theme="1"/>
        <rFont val="Arial Narrow"/>
        <family val="2"/>
      </rPr>
      <t xml:space="preserve">
 Oficio USI/2873/2015 del 12 de octubre de 2015
Mediante Of. No. DGR/C/C3/0391/2016 de fecha 16 de febrero de 2016, se dictó resolución determinando el Pliego Definitivo de Responsabilidades No. 009/2016 a Federación de Pescadores del Municipio de Villacorzo, S.C. de R.L. de C.V.por un monto de $2´200,000.00</t>
    </r>
  </si>
  <si>
    <t>10-0-08100-12-0817-06-004</t>
  </si>
  <si>
    <t>PO 090/2012</t>
  </si>
  <si>
    <r>
      <rPr>
        <b/>
        <u/>
        <sz val="10"/>
        <color theme="1"/>
        <rFont val="Arial Narrow"/>
        <family val="2"/>
      </rPr>
      <t>Dio lugar a procedimiento resarcitorio</t>
    </r>
    <r>
      <rPr>
        <sz val="10"/>
        <color theme="1"/>
        <rFont val="Arial Narrow"/>
        <family val="2"/>
      </rPr>
      <t xml:space="preserve">
 Oficio USI/2873/2015 del 12 de octubre de 2015</t>
    </r>
  </si>
  <si>
    <t>10-0-08100-12-0817-06-012</t>
  </si>
  <si>
    <t>PO 095/2012</t>
  </si>
  <si>
    <t>10-0-08100-12-0817-06-014</t>
  </si>
  <si>
    <t>PO 100/2012</t>
  </si>
  <si>
    <r>
      <rPr>
        <b/>
        <u/>
        <sz val="10"/>
        <color theme="1"/>
        <rFont val="Arial Narrow"/>
        <family val="2"/>
      </rPr>
      <t>Solventado</t>
    </r>
    <r>
      <rPr>
        <sz val="10"/>
        <color theme="1"/>
        <rFont val="Arial Narrow"/>
        <family val="2"/>
      </rPr>
      <t xml:space="preserve"> 
Oficio USI/0281/2015 del 16 de enero de 2015</t>
    </r>
  </si>
  <si>
    <t>10-0-08100-12-0817-06-015</t>
  </si>
  <si>
    <t>PO 107/2012</t>
  </si>
  <si>
    <t>10-0-08100-12-0817-06-011</t>
  </si>
  <si>
    <t xml:space="preserve">PO 124/2012
Stevia (Recuperación de Recursos)     </t>
  </si>
  <si>
    <r>
      <rPr>
        <b/>
        <u/>
        <sz val="10"/>
        <color theme="1"/>
        <rFont val="Arial Narrow"/>
        <family val="2"/>
      </rPr>
      <t>Solventado</t>
    </r>
    <r>
      <rPr>
        <sz val="10"/>
        <color theme="1"/>
        <rFont val="Arial Narrow"/>
        <family val="2"/>
      </rPr>
      <t xml:space="preserve">
 Oficio USI/2873/2015 del 12 de octubre de 2015</t>
    </r>
  </si>
  <si>
    <t>10-0-08100-12-0817-06-005</t>
  </si>
  <si>
    <t>PO 125/2012
  (Recuperación de Recursos)</t>
  </si>
  <si>
    <t>314 Proyecto Transversal Trópico Húmedo: Componente Apoyo a la Inversión en Equipamiento e Infraestructura</t>
  </si>
  <si>
    <t>11-0-08100-12-0314-06-005</t>
  </si>
  <si>
    <t>PO 115/2013</t>
  </si>
  <si>
    <r>
      <rPr>
        <b/>
        <u/>
        <sz val="10"/>
        <color theme="1"/>
        <rFont val="Arial Narrow"/>
        <family val="2"/>
      </rPr>
      <t xml:space="preserve">Dio lugar a un procedimiento resarcitorio
</t>
    </r>
    <r>
      <rPr>
        <u/>
        <sz val="10"/>
        <color theme="1"/>
        <rFont val="Arial Narrow"/>
        <family val="2"/>
      </rPr>
      <t>OM/CA/955/2018 del 24 de agosto de 2018 y OAESII/1172/2018 del 10 de agosto de 2018</t>
    </r>
    <r>
      <rPr>
        <b/>
        <u/>
        <sz val="10"/>
        <color theme="1"/>
        <rFont val="Arial Narrow"/>
        <family val="2"/>
      </rPr>
      <t xml:space="preserve">
</t>
    </r>
    <r>
      <rPr>
        <sz val="10"/>
        <color theme="1"/>
        <rFont val="Arial Narrow"/>
        <family val="2"/>
      </rPr>
      <t>Oficio OM/CA/449/2017 del 02 de mayo de 2015 y USIT-1532/2017 de 17 de abril de 2017.</t>
    </r>
    <r>
      <rPr>
        <b/>
        <u/>
        <sz val="10"/>
        <color theme="1"/>
        <rFont val="Arial Narrow"/>
        <family val="2"/>
      </rPr>
      <t xml:space="preserve">
</t>
    </r>
    <r>
      <rPr>
        <b/>
        <sz val="10"/>
        <color theme="1"/>
        <rFont val="Arial Narrow"/>
        <family val="2"/>
      </rPr>
      <t>Dictamen Técnico por no solventación</t>
    </r>
    <r>
      <rPr>
        <sz val="10"/>
        <color theme="1"/>
        <rFont val="Arial Narrow"/>
        <family val="2"/>
      </rPr>
      <t xml:space="preserve">
 Oficio USI/2873/2015 del 12 de octubre de 2015</t>
    </r>
  </si>
  <si>
    <t>11-0-08100-12-0314-06-015</t>
  </si>
  <si>
    <t>PO 121/2013
R OIC</t>
  </si>
  <si>
    <r>
      <rPr>
        <b/>
        <u/>
        <sz val="10"/>
        <color theme="1"/>
        <rFont val="Arial Narrow"/>
        <family val="2"/>
      </rPr>
      <t xml:space="preserve">Dio lugar a un procedimiento resarcitorio
</t>
    </r>
    <r>
      <rPr>
        <u/>
        <sz val="10"/>
        <color theme="1"/>
        <rFont val="Arial Narrow"/>
        <family val="2"/>
      </rPr>
      <t>OM/CA/955/2018 del 24 de agosto de 2018 y OAESII/1172/2018 del 10 de agosto de 2018</t>
    </r>
    <r>
      <rPr>
        <b/>
        <u/>
        <sz val="10"/>
        <color theme="1"/>
        <rFont val="Arial Narrow"/>
        <family val="2"/>
      </rPr>
      <t xml:space="preserve">
</t>
    </r>
    <r>
      <rPr>
        <u/>
        <sz val="10"/>
        <color theme="1"/>
        <rFont val="Arial Narrow"/>
        <family val="2"/>
      </rPr>
      <t xml:space="preserve">
Oficio OM/CA/449/2017 del 02 de mayo de 2015 y USIT-1532/2017 de 17 de abril de 2017.</t>
    </r>
    <r>
      <rPr>
        <b/>
        <u/>
        <sz val="10"/>
        <color theme="1"/>
        <rFont val="Arial Narrow"/>
        <family val="2"/>
      </rPr>
      <t xml:space="preserve">
Dictamen Técnico por no solventación</t>
    </r>
    <r>
      <rPr>
        <sz val="10"/>
        <color theme="1"/>
        <rFont val="Arial Narrow"/>
        <family val="2"/>
      </rPr>
      <t xml:space="preserve">
 Oficio USI/2873/2015 del 12 de octubre de 2015</t>
    </r>
  </si>
  <si>
    <t>11-0-08100-12-0314-06-017</t>
  </si>
  <si>
    <t>PO 125/2013
R OIC</t>
  </si>
  <si>
    <r>
      <rPr>
        <b/>
        <u/>
        <sz val="10"/>
        <color theme="1"/>
        <rFont val="Arial Narrow"/>
        <family val="2"/>
      </rPr>
      <t xml:space="preserve">Dio lugar a un procedimiento resarcitorio
</t>
    </r>
    <r>
      <rPr>
        <u/>
        <sz val="10"/>
        <color theme="1"/>
        <rFont val="Arial Narrow"/>
        <family val="2"/>
      </rPr>
      <t xml:space="preserve">
OM/CA/955/2018 del 24 de agosto de 2018 y OAESII/1172/2018 del 10 de agosto de 2018
</t>
    </r>
    <r>
      <rPr>
        <b/>
        <u/>
        <sz val="10"/>
        <color theme="1"/>
        <rFont val="Arial Narrow"/>
        <family val="2"/>
      </rPr>
      <t xml:space="preserve">
</t>
    </r>
    <r>
      <rPr>
        <u/>
        <sz val="10"/>
        <color theme="1"/>
        <rFont val="Arial Narrow"/>
        <family val="2"/>
      </rPr>
      <t xml:space="preserve">Oficio OM/CA/449/2017 del 02 de mayo de 2015 y USIT-1532/2017 de 17 de abril de 2017.
</t>
    </r>
    <r>
      <rPr>
        <b/>
        <u/>
        <sz val="10"/>
        <color theme="1"/>
        <rFont val="Arial Narrow"/>
        <family val="2"/>
      </rPr>
      <t xml:space="preserve">
Dictamen Técnico por no solventación</t>
    </r>
    <r>
      <rPr>
        <sz val="10"/>
        <color theme="1"/>
        <rFont val="Arial Narrow"/>
        <family val="2"/>
      </rPr>
      <t xml:space="preserve">
 Oficio USI/2873/2015 del 12 de octubre de 2015</t>
    </r>
  </si>
  <si>
    <t>11-0-08100-12-0314-06-002</t>
  </si>
  <si>
    <t>PO 127/2013
R OIC</t>
  </si>
  <si>
    <r>
      <rPr>
        <b/>
        <u/>
        <sz val="10"/>
        <color theme="1"/>
        <rFont val="Arial Narrow"/>
        <family val="2"/>
      </rPr>
      <t xml:space="preserve">Dio lugar a un procedimiento resarcitorio
</t>
    </r>
    <r>
      <rPr>
        <u/>
        <sz val="10"/>
        <color theme="1"/>
        <rFont val="Arial Narrow"/>
        <family val="2"/>
      </rPr>
      <t xml:space="preserve">
OM/CA/955/2018 del 24 de agosto de 2018 y OAESII/1172/2018 del 10 de agosto de 2018
</t>
    </r>
    <r>
      <rPr>
        <b/>
        <u/>
        <sz val="10"/>
        <color theme="1"/>
        <rFont val="Arial Narrow"/>
        <family val="2"/>
      </rPr>
      <t xml:space="preserve">
</t>
    </r>
    <r>
      <rPr>
        <u/>
        <sz val="10"/>
        <color theme="1"/>
        <rFont val="Arial Narrow"/>
        <family val="2"/>
      </rPr>
      <t>Oficio OM/CA/449/2017 del 02 de mayo de 2015 y USIT-1532/2017 de 17 de abril de 2017.</t>
    </r>
    <r>
      <rPr>
        <b/>
        <u/>
        <sz val="10"/>
        <color theme="1"/>
        <rFont val="Arial Narrow"/>
        <family val="2"/>
      </rPr>
      <t xml:space="preserve">
Dictamen Técnico por no solventación</t>
    </r>
    <r>
      <rPr>
        <sz val="10"/>
        <color theme="1"/>
        <rFont val="Arial Narrow"/>
        <family val="2"/>
      </rPr>
      <t xml:space="preserve">
 Oficio USI/2873/2015 del 12 de octubre de 2015</t>
    </r>
  </si>
  <si>
    <t>11-0-08100-12-0314-06-003</t>
  </si>
  <si>
    <t>PO 128/2013</t>
  </si>
  <si>
    <r>
      <rPr>
        <b/>
        <u/>
        <sz val="10"/>
        <color theme="1"/>
        <rFont val="Arial Narrow"/>
        <family val="2"/>
      </rPr>
      <t xml:space="preserve">Dio lugar a un procedimiento resarcitorio
</t>
    </r>
    <r>
      <rPr>
        <u/>
        <sz val="10"/>
        <color theme="1"/>
        <rFont val="Arial Narrow"/>
        <family val="2"/>
      </rPr>
      <t>OM/CA/955/2018 del 24 de agosto de 2018 y OAESII/1172/2018 del 10 de agosto de 2018</t>
    </r>
    <r>
      <rPr>
        <b/>
        <u/>
        <sz val="10"/>
        <color theme="1"/>
        <rFont val="Arial Narrow"/>
        <family val="2"/>
      </rPr>
      <t xml:space="preserve">
</t>
    </r>
    <r>
      <rPr>
        <u/>
        <sz val="10"/>
        <color theme="1"/>
        <rFont val="Arial Narrow"/>
        <family val="2"/>
      </rPr>
      <t xml:space="preserve">
Oficio OM/CA/449/2017 del 02 de mayo de 2015 y USIT-1532/2017 de 17 de abril de 2017.
</t>
    </r>
    <r>
      <rPr>
        <b/>
        <u/>
        <sz val="10"/>
        <color theme="1"/>
        <rFont val="Arial Narrow"/>
        <family val="2"/>
      </rPr>
      <t xml:space="preserve">
Dictamen Técnico por no solventación</t>
    </r>
    <r>
      <rPr>
        <sz val="10"/>
        <color theme="1"/>
        <rFont val="Arial Narrow"/>
        <family val="2"/>
      </rPr>
      <t xml:space="preserve">
 Oficio USI/2873/2015 del 12 de octubre de 2015</t>
    </r>
  </si>
  <si>
    <t>11-0-08100-12-0314-06-020</t>
  </si>
  <si>
    <t>PO 134/2013
R OIC</t>
  </si>
  <si>
    <t>11-0-08100-12-0314-06-021</t>
  </si>
  <si>
    <t>PO 138/2013</t>
  </si>
  <si>
    <t>11-0-08100-12-0314-06-007</t>
  </si>
  <si>
    <t>PO 139/2013</t>
  </si>
  <si>
    <t>11-0-08100-12-0314-06-013</t>
  </si>
  <si>
    <t>PO 147/2013</t>
  </si>
  <si>
    <t xml:space="preserve">317 Proyecto para el Fortalecimiento de Infraestructura para la Movilización y Acopio de Granos y Oleaginosas "FIMAGO"              </t>
  </si>
  <si>
    <t>11-1-06HAN-02-0317-06-001</t>
  </si>
  <si>
    <t>PO 088/2013</t>
  </si>
  <si>
    <r>
      <rPr>
        <b/>
        <u/>
        <sz val="10"/>
        <color theme="1"/>
        <rFont val="Arial Narrow"/>
        <family val="2"/>
      </rPr>
      <t>Solventado</t>
    </r>
    <r>
      <rPr>
        <sz val="10"/>
        <color theme="1"/>
        <rFont val="Arial Narrow"/>
        <family val="2"/>
      </rPr>
      <t xml:space="preserve">
Of. No. DGIS/1519/2016 de fecha 11 de julio de 2016
Of. No. USI/1862/2015 de fecha 8 de julio de 2015
Of. No. AECF/0709/2014 de fecha 11 de junio de 2014</t>
    </r>
  </si>
  <si>
    <t>11-1-06HAN-02-0317-06-002</t>
  </si>
  <si>
    <t>PO 102/2013</t>
  </si>
  <si>
    <r>
      <rPr>
        <b/>
        <u/>
        <sz val="10"/>
        <rFont val="Arial Narrow"/>
        <family val="2"/>
      </rPr>
      <t>Dio lugar a un proceso resarcitorio</t>
    </r>
    <r>
      <rPr>
        <sz val="10"/>
        <rFont val="Arial Narrow"/>
        <family val="2"/>
      </rPr>
      <t xml:space="preserve">
Of. No. DGIS/1519/2016 de fecha 11 de julio de 2016
Of. No. USI/2822/2015 de fecha 12 de octubre de 2015</t>
    </r>
  </si>
  <si>
    <t>11-1-06HAN-02-0317-06-003</t>
  </si>
  <si>
    <t>PO 120/2013</t>
  </si>
  <si>
    <t xml:space="preserve">325 Proyecto de Apoyo al Valor Agregado de Agronegocios con Esquemas de Riesgo Compartido (PROVAR)     </t>
  </si>
  <si>
    <t>11-1-06HAN-02-0325-06-002</t>
  </si>
  <si>
    <t>PO 150/2013</t>
  </si>
  <si>
    <r>
      <rPr>
        <b/>
        <u/>
        <sz val="10"/>
        <rFont val="Arial Narrow"/>
        <family val="2"/>
      </rPr>
      <t>Solventado</t>
    </r>
    <r>
      <rPr>
        <sz val="10"/>
        <rFont val="Arial Narrow"/>
        <family val="2"/>
      </rPr>
      <t xml:space="preserve">
Of. No. DGIS/1519/2016 de fecha 11 de julio de 2016
Of. No. USI/1862/2015 de fecha 8 de julio de 2015
Of. No. AECF/0050/2014 de fecha 21 de enero de 2014</t>
    </r>
  </si>
  <si>
    <t>11-1-06HAN-02-0325-06-001</t>
  </si>
  <si>
    <t>PO 211/2013</t>
  </si>
  <si>
    <r>
      <rPr>
        <b/>
        <u/>
        <sz val="10"/>
        <rFont val="Arial Narrow"/>
        <family val="2"/>
      </rPr>
      <t>Solventado</t>
    </r>
    <r>
      <rPr>
        <sz val="10"/>
        <rFont val="Arial Narrow"/>
        <family val="2"/>
      </rPr>
      <t xml:space="preserve">
Of. No. DGIS/1519/2016 de fecha 11 de julio de 2016
Of. No. USI/1862/2015 de fecha 6 de julio de 2015</t>
    </r>
  </si>
  <si>
    <t>316 Proyecto Estratégico de Tecnificación de Riego</t>
  </si>
  <si>
    <t>11-0-08100-12-0316-06-003</t>
  </si>
  <si>
    <t xml:space="preserve">PO 043/2013
R OIC  </t>
  </si>
  <si>
    <r>
      <rPr>
        <b/>
        <u/>
        <sz val="10"/>
        <rFont val="Arial Narrow"/>
        <family val="2"/>
      </rPr>
      <t xml:space="preserve">Dio lugar a un procedimiento resarcitorio
</t>
    </r>
    <r>
      <rPr>
        <u/>
        <sz val="10"/>
        <rFont val="Arial Narrow"/>
        <family val="2"/>
      </rPr>
      <t xml:space="preserve">
OM/CA/955/2018 del 24 de agosto de 2018 y OAESII/1172/2018 del 10 de agosto de 2018
Oficio OM/CA/449/2017 del 02 de mayo de 2015 y USIT-1532/2017 de 17 de abril de 2017.
</t>
    </r>
    <r>
      <rPr>
        <b/>
        <u/>
        <sz val="10"/>
        <rFont val="Arial Narrow"/>
        <family val="2"/>
      </rPr>
      <t xml:space="preserve">
Respuesta en análisis</t>
    </r>
    <r>
      <rPr>
        <sz val="10"/>
        <rFont val="Arial Narrow"/>
        <family val="2"/>
      </rPr>
      <t xml:space="preserve"> 
Oficio USI/2873/2015 del 12 de octubre de 2015</t>
    </r>
  </si>
  <si>
    <t>11-0-08100-12-0316-06-006</t>
  </si>
  <si>
    <t xml:space="preserve">PO 131/2013
R OIC  </t>
  </si>
  <si>
    <r>
      <rPr>
        <b/>
        <u/>
        <sz val="10"/>
        <rFont val="Arial Narrow"/>
        <family val="2"/>
      </rPr>
      <t xml:space="preserve">Dio lugar a un procedimiento resarcitorio
</t>
    </r>
    <r>
      <rPr>
        <u/>
        <sz val="10"/>
        <rFont val="Arial Narrow"/>
        <family val="2"/>
      </rPr>
      <t xml:space="preserve">
OM/CA/955/2018 del 24 de agosto de 2018 y OAESII/1172/2018 del 10 de agosto de 2018
Oficio OM/CA/449/2017 del 02 de mayo de 2015 y USIT-1532/2017 de 17 de abril de 2017.</t>
    </r>
    <r>
      <rPr>
        <b/>
        <u/>
        <sz val="10"/>
        <rFont val="Arial Narrow"/>
        <family val="2"/>
      </rPr>
      <t xml:space="preserve">
Respuesta en análisis</t>
    </r>
    <r>
      <rPr>
        <sz val="10"/>
        <rFont val="Arial Narrow"/>
        <family val="2"/>
      </rPr>
      <t xml:space="preserve"> 
Oficio USI/2873/2015 del 12 de octubre de 2015</t>
    </r>
  </si>
  <si>
    <t>11-0-08100-12-0316-06-001</t>
  </si>
  <si>
    <t xml:space="preserve">PO 135/2013
R OIC  </t>
  </si>
  <si>
    <t>199 PROGRAMA DE INDUCCION Y DESARROLLO DE FINANCIAMIENTO AL MEDIO RURAL, COMPONENTE DE APOYO A TROPICO HUMEDO</t>
  </si>
  <si>
    <t>Sin observaciones</t>
  </si>
  <si>
    <t>405  Proyecto Estratégico de  Trópico Humedo de Húmedo.</t>
  </si>
  <si>
    <t>12-0-08100-12-0405-06-007</t>
  </si>
  <si>
    <t>PO 022/2014</t>
  </si>
  <si>
    <r>
      <rPr>
        <b/>
        <u/>
        <sz val="10"/>
        <rFont val="Arial Narrow"/>
        <family val="2"/>
      </rPr>
      <t xml:space="preserve">Dio lugar a un procedimiento resarcitorio
</t>
    </r>
    <r>
      <rPr>
        <u/>
        <sz val="10"/>
        <rFont val="Arial Narrow"/>
        <family val="2"/>
      </rPr>
      <t>OM/CA/955/2018 del 24 de agosto de 2018 y OAESII/1172/2018 del 10 de agosto de 2018</t>
    </r>
    <r>
      <rPr>
        <b/>
        <u/>
        <sz val="10"/>
        <rFont val="Arial Narrow"/>
        <family val="2"/>
      </rPr>
      <t xml:space="preserve">
Dictamen Técnico Por No Solventación del PO.
</t>
    </r>
    <r>
      <rPr>
        <u/>
        <sz val="10"/>
        <rFont val="Arial Narrow"/>
        <family val="2"/>
      </rPr>
      <t>Oficio OM/CA/449/2017 del 02 de mayo de 2015 y USIT-1532/2017 de 17 de abril de 2017.</t>
    </r>
    <r>
      <rPr>
        <b/>
        <u/>
        <sz val="10"/>
        <rFont val="Arial Narrow"/>
        <family val="2"/>
      </rPr>
      <t xml:space="preserve">
Respuesta en análisis</t>
    </r>
    <r>
      <rPr>
        <sz val="10"/>
        <rFont val="Arial Narrow"/>
        <family val="2"/>
      </rPr>
      <t xml:space="preserve">
 Oficio USI/2873/2015 del 12 de octubre de 2015</t>
    </r>
  </si>
  <si>
    <t>12-0-08100-12-0405-06-001</t>
  </si>
  <si>
    <t>PO 025/2014</t>
  </si>
  <si>
    <r>
      <rPr>
        <b/>
        <u/>
        <sz val="10"/>
        <color theme="1"/>
        <rFont val="Arial Narrow"/>
        <family val="2"/>
      </rPr>
      <t xml:space="preserve">Dio lugar a un procedimiento resarcitorio
</t>
    </r>
    <r>
      <rPr>
        <u/>
        <sz val="10"/>
        <color theme="1"/>
        <rFont val="Arial Narrow"/>
        <family val="2"/>
      </rPr>
      <t>OM/CA/955/2018 del 24 de agosto de 2018 y OAESII/1172/2018 del 10 de agosto de 2018</t>
    </r>
    <r>
      <rPr>
        <b/>
        <u/>
        <sz val="10"/>
        <color theme="1"/>
        <rFont val="Arial Narrow"/>
        <family val="2"/>
      </rPr>
      <t xml:space="preserve">
Dictamen Técnico por no solventación
</t>
    </r>
    <r>
      <rPr>
        <u/>
        <sz val="10"/>
        <color theme="1"/>
        <rFont val="Arial Narrow"/>
        <family val="2"/>
      </rPr>
      <t xml:space="preserve">
Oficio OM/CA/449/2017 del 02 de mayo de 2015 y USIT-1532/2017 de 17 de abril de 2017.
</t>
    </r>
    <r>
      <rPr>
        <sz val="10"/>
        <color theme="1"/>
        <rFont val="Arial Narrow"/>
        <family val="2"/>
      </rPr>
      <t xml:space="preserve">
 Oficio USI/2873/2015 del 12 de octubre de 2015</t>
    </r>
  </si>
  <si>
    <t>12-0-08100-12-0405-06-002</t>
  </si>
  <si>
    <t>PO 026/2014</t>
  </si>
  <si>
    <r>
      <rPr>
        <b/>
        <u/>
        <sz val="10"/>
        <rFont val="Arial Narrow"/>
        <family val="2"/>
      </rPr>
      <t xml:space="preserve">Dio lugar a un procedimiento resarcitorio
</t>
    </r>
    <r>
      <rPr>
        <u/>
        <sz val="10"/>
        <rFont val="Arial Narrow"/>
        <family val="2"/>
      </rPr>
      <t xml:space="preserve">
OM/CA/955/2018 del 24 de agosto de 2018 y OAESII/1172/2018 del 10 de agosto de 2018
</t>
    </r>
    <r>
      <rPr>
        <b/>
        <u/>
        <sz val="10"/>
        <rFont val="Arial Narrow"/>
        <family val="2"/>
      </rPr>
      <t xml:space="preserve">
Dictamen Técnico Por No Solventación del PO.
</t>
    </r>
    <r>
      <rPr>
        <u/>
        <sz val="10"/>
        <rFont val="Arial Narrow"/>
        <family val="2"/>
      </rPr>
      <t xml:space="preserve">
Oficio OM/CA/449/2017 del 02 de mayo de 2015 y USIT-1532/2017 de 17 de abril de 2017.
</t>
    </r>
    <r>
      <rPr>
        <b/>
        <u/>
        <sz val="10"/>
        <rFont val="Arial Narrow"/>
        <family val="2"/>
      </rPr>
      <t xml:space="preserve">
Respuesta en análisis</t>
    </r>
    <r>
      <rPr>
        <sz val="10"/>
        <rFont val="Arial Narrow"/>
        <family val="2"/>
      </rPr>
      <t xml:space="preserve">
 Oficio USI/2873/2015 del 12 de octubre de 2015</t>
    </r>
  </si>
  <si>
    <t>12-0-08100-12-0405-06-004</t>
  </si>
  <si>
    <t>PO 027/2014</t>
  </si>
  <si>
    <r>
      <rPr>
        <b/>
        <u/>
        <sz val="10"/>
        <color theme="1"/>
        <rFont val="Arial Narrow"/>
        <family val="2"/>
      </rPr>
      <t xml:space="preserve">Dio lugar a un procedimiento resarcitorio
</t>
    </r>
    <r>
      <rPr>
        <u/>
        <sz val="10"/>
        <color theme="1"/>
        <rFont val="Arial Narrow"/>
        <family val="2"/>
      </rPr>
      <t>OM/CA/955/2018 del 24 de agosto de 2018 y OAESII/1172/2018 del 10 de agosto de 2018</t>
    </r>
    <r>
      <rPr>
        <b/>
        <u/>
        <sz val="10"/>
        <color theme="1"/>
        <rFont val="Arial Narrow"/>
        <family val="2"/>
      </rPr>
      <t xml:space="preserve">
Dictamen Técnico por no solventación
</t>
    </r>
    <r>
      <rPr>
        <u/>
        <sz val="10"/>
        <color theme="1"/>
        <rFont val="Arial Narrow"/>
        <family val="2"/>
      </rPr>
      <t>Oficio OM/CA/449/2017 del 02 de mayo de 2015 y USIT-1532/2017 de 17 de abril de 2017.</t>
    </r>
    <r>
      <rPr>
        <b/>
        <u/>
        <sz val="10"/>
        <color theme="1"/>
        <rFont val="Arial Narrow"/>
        <family val="2"/>
      </rPr>
      <t xml:space="preserve">
</t>
    </r>
    <r>
      <rPr>
        <sz val="10"/>
        <color theme="1"/>
        <rFont val="Arial Narrow"/>
        <family val="2"/>
      </rPr>
      <t xml:space="preserve"> Oficio USI/2873/2015 del 12 de octubre de 2015</t>
    </r>
  </si>
  <si>
    <t>12-0-08100-12-0405-06-003</t>
  </si>
  <si>
    <t>PO 058/2014</t>
  </si>
  <si>
    <r>
      <rPr>
        <b/>
        <u/>
        <sz val="10"/>
        <color theme="1"/>
        <rFont val="Arial Narrow"/>
        <family val="2"/>
      </rPr>
      <t xml:space="preserve">Dio lugar a un procedimiento resarcitorio
</t>
    </r>
    <r>
      <rPr>
        <u/>
        <sz val="10"/>
        <color theme="1"/>
        <rFont val="Arial Narrow"/>
        <family val="2"/>
      </rPr>
      <t xml:space="preserve">
OM/CA/955/2018 del 24 de agosto de 2018 y OAESII/1172/2018 del 10 de agosto de 2018 
</t>
    </r>
    <r>
      <rPr>
        <b/>
        <u/>
        <sz val="10"/>
        <color theme="1"/>
        <rFont val="Arial Narrow"/>
        <family val="2"/>
      </rPr>
      <t xml:space="preserve">
Dictamen Técnico por no solventación
</t>
    </r>
    <r>
      <rPr>
        <u/>
        <sz val="10"/>
        <color theme="1"/>
        <rFont val="Arial Narrow"/>
        <family val="2"/>
      </rPr>
      <t>Oficio OM/CA/449/2017 del 02 de mayo de 2015 y USIT-1532/2017 de 17 de abril de 2017.</t>
    </r>
    <r>
      <rPr>
        <b/>
        <u/>
        <sz val="10"/>
        <color theme="1"/>
        <rFont val="Arial Narrow"/>
        <family val="2"/>
      </rPr>
      <t xml:space="preserve">
</t>
    </r>
    <r>
      <rPr>
        <sz val="10"/>
        <color theme="1"/>
        <rFont val="Arial Narrow"/>
        <family val="2"/>
      </rPr>
      <t xml:space="preserve">
 Oficio USI/2873/2015 del 12 de octubre de 2015</t>
    </r>
  </si>
  <si>
    <t>12-0-08100-12-0405-06-006</t>
  </si>
  <si>
    <t>PO 065/2014</t>
  </si>
  <si>
    <r>
      <rPr>
        <b/>
        <u/>
        <sz val="10"/>
        <rFont val="Arial Narrow"/>
        <family val="2"/>
      </rPr>
      <t xml:space="preserve">Dio lugar a un procedimiento resarcitorio
</t>
    </r>
    <r>
      <rPr>
        <u/>
        <sz val="10"/>
        <rFont val="Arial Narrow"/>
        <family val="2"/>
      </rPr>
      <t xml:space="preserve">
OM/CA/955/2018 del 24 de agosto de 2018 y OAESII/1172/2018 del 10 de agosto de 2018
</t>
    </r>
    <r>
      <rPr>
        <b/>
        <u/>
        <sz val="10"/>
        <rFont val="Arial Narrow"/>
        <family val="2"/>
      </rPr>
      <t xml:space="preserve">
Dictamen Técnico Por No Solventación del PO.
</t>
    </r>
    <r>
      <rPr>
        <u/>
        <sz val="10"/>
        <rFont val="Arial Narrow"/>
        <family val="2"/>
      </rPr>
      <t xml:space="preserve">
Oficio OM/CA/449/2017 del 02 de mayo de 2015 y USIT-1532/2017 de 17 de abril de 2017.</t>
    </r>
    <r>
      <rPr>
        <b/>
        <u/>
        <sz val="10"/>
        <rFont val="Arial Narrow"/>
        <family val="2"/>
      </rPr>
      <t xml:space="preserve">
Respuesta en análisis</t>
    </r>
    <r>
      <rPr>
        <sz val="10"/>
        <rFont val="Arial Narrow"/>
        <family val="2"/>
      </rPr>
      <t xml:space="preserve">
 Oficio USI/2873/2015 del 12 de octubre de 2015</t>
    </r>
  </si>
  <si>
    <t>404  Proyecto Estratégico de  Tecnificación de Riego.</t>
  </si>
  <si>
    <t>12-0-08100-12-0404-06-015</t>
  </si>
  <si>
    <t>PO 091/2014</t>
  </si>
  <si>
    <r>
      <rPr>
        <b/>
        <u/>
        <sz val="10"/>
        <rFont val="Arial Narrow"/>
        <family val="2"/>
      </rPr>
      <t xml:space="preserve">Solventada
</t>
    </r>
    <r>
      <rPr>
        <u/>
        <sz val="10"/>
        <rFont val="Arial Narrow"/>
        <family val="2"/>
      </rPr>
      <t xml:space="preserve">
OM/CA/955/2018 del 24 de agosto de 2018 y OAESII/1172/2018 del 10 de agosto de 2018
</t>
    </r>
    <r>
      <rPr>
        <b/>
        <u/>
        <sz val="10"/>
        <rFont val="Arial Narrow"/>
        <family val="2"/>
      </rPr>
      <t xml:space="preserve">
</t>
    </r>
    <r>
      <rPr>
        <u/>
        <sz val="10"/>
        <rFont val="Arial Narrow"/>
        <family val="2"/>
      </rPr>
      <t>Oficio OM/CA/449/2017 del 02 de mayo de 2015 y USIT-1532/2017 de 17 de abril de 2017.</t>
    </r>
    <r>
      <rPr>
        <b/>
        <u/>
        <sz val="10"/>
        <rFont val="Arial Narrow"/>
        <family val="2"/>
      </rPr>
      <t xml:space="preserve">
Respuesta en análisis</t>
    </r>
    <r>
      <rPr>
        <sz val="10"/>
        <rFont val="Arial Narrow"/>
        <family val="2"/>
      </rPr>
      <t xml:space="preserve">
 Oficio USI/2873/2015 del 12 de octubre de 2015</t>
    </r>
  </si>
  <si>
    <t>12-0-08100-12-0404-06-001</t>
  </si>
  <si>
    <t>PO 097/2014</t>
  </si>
  <si>
    <t>12-0-08100-12-0404-06-010</t>
  </si>
  <si>
    <t>PO emitido en referencia a apoyo otorgado por la Delegación de SAGARPA en Campeche (Resultado 20 del Informe del Resultado de la Fiscalización Superior de la Cuenta Pública 2012)</t>
  </si>
  <si>
    <t xml:space="preserve">N/A para la FND </t>
  </si>
  <si>
    <t>198 PROMAF</t>
  </si>
  <si>
    <t>327 PROMAF</t>
  </si>
  <si>
    <t>012 Auditoria Financiera de Cumplimiento Intereses de Valores TESOFE</t>
  </si>
  <si>
    <t xml:space="preserve">Sin Observaciones </t>
  </si>
  <si>
    <t>304 PROGRAMA DE APOYO A LA INVERSION EN EQUIPAMIENTO E INFRAESTRUCTURA COMPONENTE AGRICULTURA PROTEGIDA</t>
  </si>
  <si>
    <t>13-0-08100-02-0304-06-004</t>
  </si>
  <si>
    <t>PO 064/2015</t>
  </si>
  <si>
    <r>
      <rPr>
        <b/>
        <u/>
        <sz val="10"/>
        <color theme="1"/>
        <rFont val="Arial Narrow"/>
        <family val="2"/>
      </rPr>
      <t xml:space="preserve">Solventado </t>
    </r>
    <r>
      <rPr>
        <u/>
        <sz val="10"/>
        <color theme="1"/>
        <rFont val="Arial Narrow"/>
        <family val="2"/>
      </rPr>
      <t xml:space="preserve">
AECF/0492/2017 de fecha 2 de Marzo de 2017 
</t>
    </r>
    <r>
      <rPr>
        <b/>
        <u/>
        <sz val="10"/>
        <color theme="1"/>
        <rFont val="Arial Narrow"/>
        <family val="2"/>
      </rPr>
      <t>Respuesta en análisis</t>
    </r>
    <r>
      <rPr>
        <b/>
        <sz val="10"/>
        <color theme="1"/>
        <rFont val="Arial Narrow"/>
        <family val="2"/>
      </rPr>
      <t xml:space="preserve"> </t>
    </r>
    <r>
      <rPr>
        <sz val="10"/>
        <color theme="1"/>
        <rFont val="Arial Narrow"/>
        <family val="2"/>
      </rPr>
      <t xml:space="preserve">
Of. No. DGAPNCR/DEPNIFR/658/2015 de fecha 30 de julio de 2015.
 Oficio USI/2873/2015 del 12 de octubre de 2015.</t>
    </r>
  </si>
  <si>
    <t>13-0-08100-02-0304-06-005</t>
  </si>
  <si>
    <t>PO 065/2015</t>
  </si>
  <si>
    <r>
      <rPr>
        <b/>
        <u/>
        <sz val="10"/>
        <color theme="1"/>
        <rFont val="Arial Narrow"/>
        <family val="2"/>
      </rPr>
      <t>Solventado</t>
    </r>
    <r>
      <rPr>
        <sz val="10"/>
        <color theme="1"/>
        <rFont val="Arial Narrow"/>
        <family val="2"/>
      </rPr>
      <t xml:space="preserve">
Of. No. DGAPNCR/DEPNIFR/658/2015 de fecha 30 de julio de 2015.
 Oficio USI/2873/2015 del 12 de octubre de 2015.
Of. No. AECF/1123/2015 de fecha 16 de octubre de 2015.</t>
    </r>
  </si>
  <si>
    <t>13-0-08100-02-0304-06-006</t>
  </si>
  <si>
    <t>PO 066/2015</t>
  </si>
  <si>
    <r>
      <rPr>
        <b/>
        <u/>
        <sz val="10"/>
        <color theme="1"/>
        <rFont val="Arial Narrow"/>
        <family val="2"/>
      </rPr>
      <t>Solventado</t>
    </r>
    <r>
      <rPr>
        <sz val="10"/>
        <color theme="1"/>
        <rFont val="Arial Narrow"/>
        <family val="2"/>
      </rPr>
      <t xml:space="preserve"> 
Of. No. DGAPNCR/DEPNIFR/658/2015 de fecha 30 de julio de 2015.
 Oficio USI/2873/2015 del 12 de octubre de 2015.
Of. No. AECF/1122/2015 de fecha 16 de octubre de 2015.
</t>
    </r>
  </si>
  <si>
    <t>13-0-08100-02-0304-06-007</t>
  </si>
  <si>
    <t>PO 067/2015</t>
  </si>
  <si>
    <t>13-0-08100-02-0304-06-013</t>
  </si>
  <si>
    <t>PO 083/2015</t>
  </si>
  <si>
    <r>
      <rPr>
        <b/>
        <u/>
        <sz val="10"/>
        <color theme="1"/>
        <rFont val="Arial Narrow"/>
        <family val="2"/>
      </rPr>
      <t xml:space="preserve">Dictamen Técnico Por No Solventación del PO.
</t>
    </r>
    <r>
      <rPr>
        <u/>
        <sz val="10"/>
        <color theme="1"/>
        <rFont val="Arial Narrow"/>
        <family val="2"/>
      </rPr>
      <t xml:space="preserve">
OM/CA/955/2018 del 24 de agosto de 2018 y OAESII/1172/2018 del 10 de agosto de 2018
</t>
    </r>
    <r>
      <rPr>
        <b/>
        <u/>
        <sz val="10"/>
        <color theme="1"/>
        <rFont val="Arial Narrow"/>
        <family val="2"/>
      </rPr>
      <t xml:space="preserve">
Respuesta en análisis </t>
    </r>
    <r>
      <rPr>
        <sz val="10"/>
        <color theme="1"/>
        <rFont val="Arial Narrow"/>
        <family val="2"/>
      </rPr>
      <t xml:space="preserve">
Of. No. DGAPNCR/DEPNIFR/679/2015 de fecha 7 de agosto de 2015.
 Oficio USI/2873/2015 del 12 de octubre de 2015</t>
    </r>
  </si>
  <si>
    <t>306 PROMAF</t>
  </si>
  <si>
    <t>13-1-06HAN-02-0306-06-001</t>
  </si>
  <si>
    <t>PO 230/2015</t>
  </si>
  <si>
    <r>
      <rPr>
        <b/>
        <u/>
        <sz val="10"/>
        <color theme="1"/>
        <rFont val="Arial Narrow"/>
        <family val="2"/>
      </rPr>
      <t xml:space="preserve">Solventado
</t>
    </r>
    <r>
      <rPr>
        <u/>
        <sz val="10"/>
        <color theme="1"/>
        <rFont val="Arial Narrow"/>
        <family val="2"/>
      </rPr>
      <t xml:space="preserve">
Of No AECF/0558/2017 de fecha 13 de marzo de 2017
</t>
    </r>
    <r>
      <rPr>
        <b/>
        <u/>
        <sz val="10"/>
        <color theme="1"/>
        <rFont val="Arial Narrow"/>
        <family val="2"/>
      </rPr>
      <t xml:space="preserve">
Respuesta en Análisis
</t>
    </r>
    <r>
      <rPr>
        <sz val="10"/>
        <color theme="1"/>
        <rFont val="Arial Narrow"/>
        <family val="2"/>
      </rPr>
      <t xml:space="preserve">Of. No. DGIS/1519/2016 de fecha 11 de julio de 2016
</t>
    </r>
    <r>
      <rPr>
        <b/>
        <u/>
        <sz val="10"/>
        <color theme="1"/>
        <rFont val="Arial Narrow"/>
        <family val="2"/>
      </rPr>
      <t xml:space="preserve">
Se dio respuesta ASF</t>
    </r>
    <r>
      <rPr>
        <sz val="10"/>
        <color theme="1"/>
        <rFont val="Arial Narrow"/>
        <family val="2"/>
      </rPr>
      <t xml:space="preserve">
Of. No. DGR/D/D1/3380/2015 de fecha 28 de septiembre de 2015
Of. No. DGAPNCR/DEPNIFR/906/2015  de fecha 26 de octubre de 2015
Of. No.  DGAPNCR/DEPNIFR/938/2015  de fecha 09 de noviembre de 2015
</t>
    </r>
  </si>
  <si>
    <t>13-1-06HAN-02-0306-06-002</t>
  </si>
  <si>
    <t>PO 164/2015</t>
  </si>
  <si>
    <r>
      <rPr>
        <b/>
        <u/>
        <sz val="10"/>
        <rFont val="Arial Narrow"/>
        <family val="2"/>
      </rPr>
      <t xml:space="preserve">Solventado
</t>
    </r>
    <r>
      <rPr>
        <u/>
        <sz val="10"/>
        <rFont val="Arial Narrow"/>
        <family val="2"/>
      </rPr>
      <t>Of No AECF/0136/2018 de fecha 29 de enero de 2018</t>
    </r>
    <r>
      <rPr>
        <b/>
        <u/>
        <sz val="10"/>
        <rFont val="Arial Narrow"/>
        <family val="2"/>
      </rPr>
      <t xml:space="preserve">
Respuesta en Análisis
</t>
    </r>
    <r>
      <rPr>
        <sz val="10"/>
        <rFont val="Arial Narrow"/>
        <family val="2"/>
      </rPr>
      <t xml:space="preserve">Of. No. DGIS/1519/2016 de fecha 11 de julio de 2016
</t>
    </r>
    <r>
      <rPr>
        <b/>
        <u/>
        <sz val="10"/>
        <rFont val="Arial Narrow"/>
        <family val="2"/>
      </rPr>
      <t xml:space="preserve">
Se dio respuesta ASF</t>
    </r>
    <r>
      <rPr>
        <sz val="10"/>
        <rFont val="Arial Narrow"/>
        <family val="2"/>
      </rPr>
      <t xml:space="preserve">
Of. No. DGAPNCR/DEPNIFR/858/2015  de fecha 14 de octubre de 2015
Of. No. DGR/D/D1/2848/2015 de fecha 01 de septiembre de 2015</t>
    </r>
  </si>
  <si>
    <t>13-1-06HAN-02-0306-06-003</t>
  </si>
  <si>
    <t>No se generó PO
PRAS 13-09-06HAN-02-0306-08-002</t>
  </si>
  <si>
    <r>
      <rPr>
        <b/>
        <u/>
        <sz val="10"/>
        <color theme="1"/>
        <rFont val="Arial Narrow"/>
        <family val="2"/>
      </rPr>
      <t xml:space="preserve">Sustituida por nueva acción
</t>
    </r>
    <r>
      <rPr>
        <sz val="10"/>
        <color theme="1"/>
        <rFont val="Arial Narrow"/>
        <family val="2"/>
      </rPr>
      <t xml:space="preserve">Of. No. DGIS/1519/2016 de fecha 11 de julio de 2016
</t>
    </r>
    <r>
      <rPr>
        <b/>
        <u/>
        <sz val="10"/>
        <color theme="1"/>
        <rFont val="Arial Narrow"/>
        <family val="2"/>
      </rPr>
      <t xml:space="preserve">
No se generó PO: Baja por conclusión previa a la emisión </t>
    </r>
    <r>
      <rPr>
        <sz val="10"/>
        <color theme="1"/>
        <rFont val="Arial Narrow"/>
        <family val="2"/>
      </rPr>
      <t xml:space="preserve">
DECI informa con Of. No. DG/DECI/GCPS/141/2015 de fecha 12 de octubre de 2015 que el PO fue dado de baja por conclusión previa a su emisión.
Of. No. AECF/1077/2015 de fecha 30 de septiembre de 2015.</t>
    </r>
  </si>
  <si>
    <t>13-1-06HAN-02-0306-06-004</t>
  </si>
  <si>
    <t>PO 176/2015</t>
  </si>
  <si>
    <r>
      <rPr>
        <b/>
        <u/>
        <sz val="10"/>
        <color theme="1"/>
        <rFont val="Arial Narrow"/>
        <family val="2"/>
      </rPr>
      <t>Solventado</t>
    </r>
    <r>
      <rPr>
        <sz val="10"/>
        <color theme="1"/>
        <rFont val="Arial Narrow"/>
        <family val="2"/>
      </rPr>
      <t xml:space="preserve">
Of. No. DGIS/1519/2016 de fecha 11 de julio de 2016
Of. No. DGR/D1/3004/2015 de fecha 25 de septiembre de 2015
Of. No. DGAPNCR/DEPNIFR/934/2015 de fecha 06 de noviembre de 2015.        Se emite dictamen tecnico DGAFFB/B3/DT/060/13/2016</t>
    </r>
  </si>
  <si>
    <t>13-1-06HAN-02-0306-06-005</t>
  </si>
  <si>
    <t>PO 231/2015</t>
  </si>
  <si>
    <r>
      <rPr>
        <b/>
        <u/>
        <sz val="10"/>
        <color theme="1"/>
        <rFont val="Arial Narrow"/>
        <family val="2"/>
      </rPr>
      <t xml:space="preserve">Solventado 
</t>
    </r>
    <r>
      <rPr>
        <sz val="10"/>
        <color theme="1"/>
        <rFont val="Arial Narrow"/>
        <family val="2"/>
      </rPr>
      <t>DGAFFB/B3/DT/060/13/2018</t>
    </r>
    <r>
      <rPr>
        <u/>
        <sz val="10"/>
        <color theme="1"/>
        <rFont val="Arial Narrow"/>
        <family val="2"/>
      </rPr>
      <t xml:space="preserve">
</t>
    </r>
    <r>
      <rPr>
        <sz val="10"/>
        <color theme="1"/>
        <rFont val="Arial Narrow"/>
        <family val="2"/>
      </rPr>
      <t>Of No. AECF/0564/2018 de fecha 14 de marzo de 2018</t>
    </r>
    <r>
      <rPr>
        <b/>
        <u/>
        <sz val="10"/>
        <color theme="1"/>
        <rFont val="Arial Narrow"/>
        <family val="2"/>
      </rPr>
      <t xml:space="preserve">
Respuesta en Análisis
</t>
    </r>
    <r>
      <rPr>
        <sz val="10"/>
        <color theme="1"/>
        <rFont val="Arial Narrow"/>
        <family val="2"/>
      </rPr>
      <t xml:space="preserve">Of. No. DGIS/1519/2016 de fecha 11 de julio de 2016
</t>
    </r>
    <r>
      <rPr>
        <b/>
        <u/>
        <sz val="10"/>
        <color theme="1"/>
        <rFont val="Arial Narrow"/>
        <family val="2"/>
      </rPr>
      <t xml:space="preserve">
Sin Respuesta</t>
    </r>
    <r>
      <rPr>
        <sz val="10"/>
        <color theme="1"/>
        <rFont val="Arial Narrow"/>
        <family val="2"/>
      </rPr>
      <t xml:space="preserve">
Of. No. DGR/D/D1/3382/2015 de fecha 28 de septiembre de 2015.
Of. No. USI/2822/2015 del 12 de octubre de 2015 informa el estatus de la acción.
Of. No. DGAPNCR/DEPNIFR/938/2015 de fecha 09 de noviembre de 2015</t>
    </r>
  </si>
  <si>
    <t>308 PROFIN</t>
  </si>
  <si>
    <t>13-0-08100-02-0308-06-001</t>
  </si>
  <si>
    <t xml:space="preserve">No se generó PO 
</t>
  </si>
  <si>
    <t xml:space="preserve">Da de baja por conclusión previa a la formulación del PO, la acción con la clave 13-0-08100-02-0308-06-001, emitida a la SAGARPA, con motivo de la fiscalización de la Cuenta Pública 2013, por la cantidad de $208,869,800.00 pesos, ya que únicamente tiene efectos jurídicos para la conclusión de dicha observación.
Of. No. AECF/0754/2015 de fecha 2 de junio de 2014, OM/CA/562/2015 de fecha 5 de junio de 2015 y 211.-2015/185 de fecha 16 de junio de 2015
</t>
  </si>
  <si>
    <t>OIC 01-14-00 700</t>
  </si>
  <si>
    <t>311 PROVAR</t>
  </si>
  <si>
    <t>13-0-08100-02-0311</t>
  </si>
  <si>
    <r>
      <rPr>
        <b/>
        <u/>
        <sz val="10"/>
        <color theme="1"/>
        <rFont val="Arial Narrow"/>
        <family val="2"/>
      </rPr>
      <t xml:space="preserve">Notificado
</t>
    </r>
    <r>
      <rPr>
        <sz val="10"/>
        <color theme="1"/>
        <rFont val="Arial Narrow"/>
        <family val="2"/>
      </rPr>
      <t>Of. No. AECF/0162/2015, “baja por conclusión previa a la formulación del pliego de observaciones”. 
Of. No. USI/2822/2015 de fecha 12 de octubre de 2015.</t>
    </r>
  </si>
  <si>
    <t>265 PIMAF</t>
  </si>
  <si>
    <t>1 Pliego de Observaciones
14-0-08100-02-0265-06-007</t>
  </si>
  <si>
    <t xml:space="preserve">Mediante Of. No. 311/0913/2016 de fecha 25 de febrero de 2016, SAGARPA solicitó a la Dirección General Adjunta copia certificada de 11 expedientes, de los cuales 5 ya habían sido identificados por esta Gerencia.
Auditoría 265- Programa de Fomento a la Agricultura
Componente: Programa de Incentivos para Productores de Maíz y Frijol, que está practicando con motivo de la revisión de la Cuenta Pública 2014. 
Solicitan sea remitida “Copia certificada de la evidencia de los pagos a los beneficiarios del PIMAF en el 2014”
Mediante Of. No. 311.001222/2016 de fecha 17 de marzo de 2016, respecto al Pliego de Observaciones 14-0-08100-02-0265-06-007, del monto total y número de beneficiarios observados, los apoyos a 11 productores fallecidos por un monto total de $186,488.00 fueron tramitados por SAGARPA, con el fin de lograr la solventación del Pliego de Observaciones, deberá solicitar las Líneas de Captura de los reintegros a la TESOFE.
Mediante atenta nota de fecha 18 de abril de 2016, la Gerencia de Fomento a Productores y Empresas Rurales notifica que fue reintegrado un monto total de $166,688.00, correspondientes a 9 personas beneficiarias del Programa de Incentivos para Productores del Maíz y Frijol “PIMAF” 2014.
Quedan 2 beneficiarios pendientes de realizar el reintegro del Apoyo entregado y formando la agrupación el próximo viernes 22 de abril de 2016.
1. Adán Cruz Alvarez
2. Efrocina Hernández Ruiz
Monto $7,182.6
</t>
  </si>
  <si>
    <r>
      <rPr>
        <b/>
        <sz val="10"/>
        <color theme="1"/>
        <rFont val="Arial Narrow"/>
        <family val="2"/>
      </rPr>
      <t>Solventado</t>
    </r>
    <r>
      <rPr>
        <sz val="10"/>
        <color theme="1"/>
        <rFont val="Arial Narrow"/>
        <family val="2"/>
      </rPr>
      <t xml:space="preserve">
De acuerdo al informe de la ASF al 31 de marzo de 2016
</t>
    </r>
  </si>
  <si>
    <t>Auditoria 339 Productividad Agroalimentaria 2015</t>
  </si>
  <si>
    <t>15-0-08100-12-0339-06-009</t>
  </si>
  <si>
    <t xml:space="preserve"> PO 217/2017</t>
  </si>
  <si>
    <r>
      <t xml:space="preserve">
</t>
    </r>
    <r>
      <rPr>
        <b/>
        <u/>
        <sz val="10"/>
        <color theme="1"/>
        <rFont val="Arial Narrow"/>
        <family val="2"/>
      </rPr>
      <t>Respuesta en Analisis</t>
    </r>
    <r>
      <rPr>
        <b/>
        <sz val="10"/>
        <color theme="1"/>
        <rFont val="Arial Narrow"/>
        <family val="2"/>
      </rPr>
      <t xml:space="preserve">
</t>
    </r>
    <r>
      <rPr>
        <u/>
        <sz val="10"/>
        <color theme="1"/>
        <rFont val="Arial Narrow"/>
        <family val="2"/>
      </rPr>
      <t>OM/CA/955/2018 del 24 de agosto de 2018 y OAESII/1172/2018 del 10 de agosto de 2018</t>
    </r>
    <r>
      <rPr>
        <b/>
        <sz val="10"/>
        <color theme="1"/>
        <rFont val="Arial Narrow"/>
        <family val="2"/>
      </rPr>
      <t xml:space="preserve">
</t>
    </r>
    <r>
      <rPr>
        <sz val="10"/>
        <color theme="1"/>
        <rFont val="Arial Narrow"/>
        <family val="2"/>
      </rPr>
      <t xml:space="preserve">Se proporcionó información, la cual se encuentra en análisis por parte de la ASF.  </t>
    </r>
    <r>
      <rPr>
        <b/>
        <sz val="10"/>
        <color theme="1"/>
        <rFont val="Arial Narrow"/>
        <family val="2"/>
      </rPr>
      <t xml:space="preserve">
</t>
    </r>
  </si>
  <si>
    <t>15 -0-08100-12-0339-06-003</t>
  </si>
  <si>
    <t>PO 215/2017</t>
  </si>
  <si>
    <r>
      <t xml:space="preserve">
Parcialmente en Jurídico 
$29,116.20
Respuesta en Analisis
</t>
    </r>
    <r>
      <rPr>
        <u/>
        <sz val="10"/>
        <color theme="1"/>
        <rFont val="Arial Narrow"/>
        <family val="2"/>
      </rPr>
      <t xml:space="preserve">OM/CA/955/2018 del 24 de agosto de 2018 y OAESII/1172/2018 del 10 de agosto de 2018.
</t>
    </r>
    <r>
      <rPr>
        <b/>
        <sz val="10"/>
        <color theme="1"/>
        <rFont val="Arial Narrow"/>
        <family val="2"/>
      </rPr>
      <t xml:space="preserve">
</t>
    </r>
    <r>
      <rPr>
        <sz val="10"/>
        <color theme="1"/>
        <rFont val="Arial Narrow"/>
        <family val="2"/>
      </rPr>
      <t xml:space="preserve">Se proporcionó información, la cual se encuentra en análisis por parte de la ASF.  </t>
    </r>
    <r>
      <rPr>
        <b/>
        <sz val="10"/>
        <color theme="1"/>
        <rFont val="Arial Narrow"/>
        <family val="2"/>
      </rPr>
      <t xml:space="preserve">
</t>
    </r>
  </si>
  <si>
    <t>Auditoria 336-DE Programa de Fomento Ganadero componente de infraestructura y Equipo de Repoblamiento</t>
  </si>
  <si>
    <t xml:space="preserve">1 recomendación atendida </t>
  </si>
  <si>
    <t>Auditoría 337-DE Programa de Fomento Ganadero Componente Repoblamiento y Recría Pecuaria</t>
  </si>
  <si>
    <t>15-1-06HAN-02-0337-06-001</t>
  </si>
  <si>
    <t>Baja por conclusion previa a la formulacion del Pliego de Observaciones</t>
  </si>
  <si>
    <r>
      <t xml:space="preserve">Solventada
</t>
    </r>
    <r>
      <rPr>
        <sz val="10"/>
        <color theme="1"/>
        <rFont val="Arial Narrow"/>
        <family val="2"/>
      </rPr>
      <t>AECF/0800/2017 de fecha 22 de mayo de 2017</t>
    </r>
  </si>
  <si>
    <t>15-1-06HAN-02-0337-06-002</t>
  </si>
  <si>
    <r>
      <t xml:space="preserve">Solventada
</t>
    </r>
    <r>
      <rPr>
        <sz val="10"/>
        <color theme="1"/>
        <rFont val="Arial Narrow"/>
        <family val="2"/>
      </rPr>
      <t>AECF/1249/2017 de fecha 1 de septiembre de 2017</t>
    </r>
  </si>
  <si>
    <t>15-9-06HAN-02-0337-08-001</t>
  </si>
  <si>
    <t>PRAS</t>
  </si>
  <si>
    <t>1 generó promoción de responsabilidades administrativas sancionatorias (PRAS).
 En Proceso</t>
  </si>
  <si>
    <t>Auditoria 341-DE Programa de Productividad y Competitividad Agroalimentaria Componente Desarrollo Productivo Sur Sureste</t>
  </si>
  <si>
    <t>Auditoría 1629–GB Fondo de la Financiera Rural</t>
  </si>
  <si>
    <t>Sin Observaciones para la DGAPNCR</t>
  </si>
  <si>
    <t>Auditoria 480-DE Gestión Financiera del Fideicomiso del Fondo para la Transición Energética del Aprovechamiento Eficaz de la Energía</t>
  </si>
  <si>
    <t xml:space="preserve">Auditoria 293-DE Programa de Productividad y Competitividad Agroalimentaria Componente Acceso al Financiamiento eb Apoyo a la Agricultura </t>
  </si>
  <si>
    <t xml:space="preserve">6 observaciones </t>
  </si>
  <si>
    <r>
      <t xml:space="preserve">6 atendidas 
</t>
    </r>
    <r>
      <rPr>
        <sz val="10"/>
        <color theme="1"/>
        <rFont val="Arial Narrow"/>
        <family val="2"/>
      </rPr>
      <t xml:space="preserve">DG/DECI/GCPS/261/2017 de fecha 5 de diciembre de 2017
DGAFFB/B3/1009/2017 y DGAFFB/B3/1010/2017 
</t>
    </r>
    <r>
      <rPr>
        <b/>
        <sz val="10"/>
        <color theme="1"/>
        <rFont val="Arial Narrow"/>
        <family val="2"/>
      </rPr>
      <t xml:space="preserve">
</t>
    </r>
    <r>
      <rPr>
        <sz val="10"/>
        <color theme="1"/>
        <rFont val="Arial Narrow"/>
        <family val="2"/>
      </rPr>
      <t xml:space="preserve">DG/DECI/GCPS/162/2017 de 21 de agosto de 2017 </t>
    </r>
  </si>
  <si>
    <t>Auditoria 294-DE Programa de Productividad y Competitividad Agroalimentaria Componente Acceso al Financiamiento en Apoyo Pecuario</t>
  </si>
  <si>
    <t>3 observaciones</t>
  </si>
  <si>
    <r>
      <t xml:space="preserve">3 atendidas 
</t>
    </r>
    <r>
      <rPr>
        <sz val="10"/>
        <color theme="1"/>
        <rFont val="Arial Narrow"/>
        <family val="2"/>
      </rPr>
      <t>DG/DECI/GCPS/261/2017 de fecha 5 de diciembre de 2017
DGAFFB/B3/1009/2017 y DGAFFB/B3/1010/2017</t>
    </r>
    <r>
      <rPr>
        <b/>
        <sz val="10"/>
        <color theme="1"/>
        <rFont val="Arial Narrow"/>
        <family val="2"/>
      </rPr>
      <t xml:space="preserve"> 
</t>
    </r>
    <r>
      <rPr>
        <sz val="10"/>
        <color theme="1"/>
        <rFont val="Arial Narrow"/>
        <family val="2"/>
      </rPr>
      <t xml:space="preserve">DG/DECI/GCPS/162/2017 de 21 de agosto de 2017 </t>
    </r>
  </si>
  <si>
    <t>Auditoria 296-DE Productividad Agroalimentaria</t>
  </si>
  <si>
    <t>16-0-08100-12-0296-06-005</t>
  </si>
  <si>
    <r>
      <t xml:space="preserve">Solventado parcialmente
</t>
    </r>
    <r>
      <rPr>
        <sz val="10"/>
        <color theme="1"/>
        <rFont val="Arial Narrow"/>
        <family val="2"/>
      </rPr>
      <t>Se tiene Solventado parcialmente el pliego  16-0-08100-12-0296-06-005, formulado por SAGARPA, con motivo de la fiscalización de la Cuenta Pública 2016, por la cantidad de $2,307,434.00 el resto continua  observado</t>
    </r>
  </si>
  <si>
    <t>16-0-08100-12-0296-06-009</t>
  </si>
  <si>
    <r>
      <t xml:space="preserve">Notificacion de la No Solventacion del Pliego de Observaciones
</t>
    </r>
    <r>
      <rPr>
        <sz val="10"/>
        <color theme="1"/>
        <rFont val="Arial Narrow"/>
        <family val="2"/>
      </rPr>
      <t>No oF 212/2018/0758 de fecha 4 de junio de 2018
Respuesta en Analisis
OM/CA/955/2018 del 24 de agosto de 2018 y OAESII/1172/2018 del 10 de agosto de 2018</t>
    </r>
  </si>
  <si>
    <t>Comisión Nacional Bancaria y de Valores</t>
  </si>
  <si>
    <t xml:space="preserve">Mediante Of. No. 122-3/1000205/2016 la CNVB da a conocer el seguimiento a las acciones y medidas correctivas respecto de las observaciones y recomendaciones derivadas de la Visita de Inspección Ordinaria realizada a FND. 
Actualmente estamos en proceso de respuesta a una observación pendiente y es la siguiente:
“Evidencia digitalizada de las acciones llevadas a cabo que muestren que las funciones de desarrollo, control de cambios, gestión de usuarios y administración general del sistema DON RU, son ejecutadas por áreas diferentes con el fin de evitar conflicto de intereses en la realización de las mismas.”
</t>
  </si>
  <si>
    <t>Solventada</t>
  </si>
  <si>
    <t>Auditoria 5/2016 Componente de Productividad Agroalimentaria</t>
  </si>
  <si>
    <t>OIC SAGARPA</t>
  </si>
  <si>
    <t>Auditoría 1/2016 Operaciones Crediticias</t>
  </si>
  <si>
    <t>6 recomendaciones</t>
  </si>
  <si>
    <t>6 recomendaciones atendidas</t>
  </si>
  <si>
    <t>AUDITORIA INTERNA</t>
  </si>
  <si>
    <t>Auditoría</t>
  </si>
  <si>
    <t>Ente Fiscalizado</t>
  </si>
  <si>
    <t>TOTAL</t>
  </si>
  <si>
    <t>#Obervaciones</t>
  </si>
  <si>
    <t>Observación</t>
  </si>
  <si>
    <t xml:space="preserve">TOTAL OBSERVACIONES </t>
  </si>
  <si>
    <t>TOTAL DE OBSERVACIONES 2010-2012</t>
  </si>
  <si>
    <t>#observaciones</t>
  </si>
  <si>
    <t>Ente Fiscallizado</t>
  </si>
  <si>
    <r>
      <t xml:space="preserve">Solventado parcialmente
</t>
    </r>
    <r>
      <rPr>
        <sz val="10"/>
        <color theme="1"/>
        <rFont val="Arial Narrow"/>
        <family val="2"/>
      </rPr>
      <t>Se tiene Solventado parcialmente el pliego  16-0-08100-12-0296-06-005, formulado por SAGARPA, con motivo de la fiscalización de la Cuenta Pública 2016, por la cantidad de $2,307.43 miles de pesos el resto continua  observado</t>
    </r>
  </si>
  <si>
    <t>Se envío al área jurídica 29,116.20 de la auditoría 339-DE</t>
  </si>
  <si>
    <t>Ente fiscalizado</t>
  </si>
  <si>
    <t># Observaciones</t>
  </si>
  <si>
    <r>
      <t xml:space="preserve">
</t>
    </r>
    <r>
      <rPr>
        <b/>
        <u/>
        <sz val="10"/>
        <color theme="1"/>
        <rFont val="Arial Narrow"/>
        <family val="2"/>
      </rPr>
      <t>Respuesta en Analisis</t>
    </r>
    <r>
      <rPr>
        <b/>
        <sz val="10"/>
        <color theme="1"/>
        <rFont val="Arial Narrow"/>
        <family val="2"/>
      </rPr>
      <t xml:space="preserve">
</t>
    </r>
    <r>
      <rPr>
        <u/>
        <sz val="10"/>
        <color theme="1"/>
        <rFont val="Arial Narrow"/>
        <family val="2"/>
      </rPr>
      <t>OM/CA/955/2018 del 24 de agosto de 2018 y OAESII/1172/2018 del 10 de agosto de 2018</t>
    </r>
    <r>
      <rPr>
        <b/>
        <sz val="10"/>
        <color theme="1"/>
        <rFont val="Arial Narrow"/>
        <family val="2"/>
      </rPr>
      <t xml:space="preserve">
</t>
    </r>
    <r>
      <rPr>
        <sz val="10"/>
        <color theme="1"/>
        <rFont val="Arial Narrow"/>
        <family val="2"/>
      </rPr>
      <t xml:space="preserve">Se proporcionó información, la cual se encuentra en análisis por parte de la ASF.  </t>
    </r>
    <r>
      <rPr>
        <b/>
        <sz val="10"/>
        <color theme="1"/>
        <rFont val="Arial Narrow"/>
        <family val="2"/>
      </rPr>
      <t xml:space="preserve">
</t>
    </r>
  </si>
  <si>
    <r>
      <t xml:space="preserve">Solventado parcialmente
</t>
    </r>
    <r>
      <rPr>
        <sz val="10"/>
        <color theme="1"/>
        <rFont val="Arial Narrow"/>
        <family val="2"/>
      </rPr>
      <t>Se tiene Solventado parcialmente el pliego  16-0-08100-12-0296-06-005, formulado por SAGARPA, con motivo de la fiscalización de la Cuenta Pública 2016, por la cantidad de $2,307,43 miles de pesos, el resto continua  observado</t>
    </r>
  </si>
  <si>
    <t>Se consideraron $4,800 miles de pesos de la auditoría 296-DE y $29,116.20 miles de pesos de la auditoría 339-DE</t>
  </si>
  <si>
    <t xml:space="preserve">Auditorias </t>
  </si>
  <si>
    <t xml:space="preserve">Total Observaciones </t>
  </si>
  <si>
    <t xml:space="preserve">Auditorías sin observaciones </t>
  </si>
  <si>
    <t xml:space="preserve"># observaciones solventadas </t>
  </si>
  <si>
    <t>Monto solventado (miles de pesos)</t>
  </si>
  <si>
    <t xml:space="preserve">% solventado </t>
  </si>
  <si>
    <t xml:space="preserve">Pliegos de Observación </t>
  </si>
  <si>
    <t>-</t>
  </si>
  <si>
    <t>2015-2016</t>
  </si>
  <si>
    <t>Periodo del Ejercicio Fiscal</t>
  </si>
  <si>
    <t>2015-2017 (ASF)</t>
  </si>
  <si>
    <t>Porcentaje</t>
  </si>
  <si>
    <t xml:space="preserve">2015-2017 </t>
  </si>
  <si>
    <t xml:space="preserve">Herramienta </t>
  </si>
  <si>
    <t xml:space="preserve">Descripcion </t>
  </si>
  <si>
    <t>Muestra estadística y aleatoria</t>
  </si>
  <si>
    <t>Que determina en automático la cantidad y el expediente especifico, asimismo proporciona el nivel de confianza, la probabilidad de error y la precisión.</t>
  </si>
  <si>
    <t>Matriz de Normatividad</t>
  </si>
  <si>
    <t>Cédula de Seguimiento Normativo</t>
  </si>
  <si>
    <t>Marco de Referencia</t>
  </si>
  <si>
    <r>
      <rPr>
        <sz val="12"/>
        <color rgb="FF000000"/>
        <rFont val="Arial Narrow"/>
        <family val="2"/>
      </rPr>
      <t xml:space="preserve">Documento electrónico que contiene la normatividad aplicable específica para cada apoyo/incentivo, también contiene una lista de verificación denominada </t>
    </r>
    <r>
      <rPr>
        <b/>
        <sz val="12"/>
        <color rgb="FF000000"/>
        <rFont val="Arial Narrow"/>
        <family val="2"/>
      </rPr>
      <t>“</t>
    </r>
    <r>
      <rPr>
        <b/>
        <i/>
        <sz val="12"/>
        <color rgb="FF000000"/>
        <rFont val="Arial Narrow"/>
        <family val="2"/>
      </rPr>
      <t>Check List</t>
    </r>
    <r>
      <rPr>
        <b/>
        <sz val="12"/>
        <color rgb="FF000000"/>
        <rFont val="Arial Narrow"/>
        <family val="2"/>
      </rPr>
      <t xml:space="preserve">”, </t>
    </r>
    <r>
      <rPr>
        <sz val="12"/>
        <color rgb="FF000000"/>
        <rFont val="Arial Narrow"/>
        <family val="2"/>
      </rPr>
      <t>que tiene la finalidad de facilitar la revisión e integración de los expedientes, conforme a la normativa vigente</t>
    </r>
  </si>
  <si>
    <r>
      <rPr>
        <sz val="12"/>
        <color rgb="FF000000"/>
        <rFont val="Arial Narrow"/>
        <family val="2"/>
      </rPr>
      <t xml:space="preserve">Herramienta que clasifica e identifica las áreas de oportunidad, que se determinan en la revisión de los expedientes de apoyo </t>
    </r>
    <r>
      <rPr>
        <b/>
        <sz val="12"/>
        <color rgb="FF000000"/>
        <rFont val="Arial Narrow"/>
        <family val="2"/>
      </rPr>
      <t xml:space="preserve">internos </t>
    </r>
    <r>
      <rPr>
        <sz val="12"/>
        <color rgb="FF000000"/>
        <rFont val="Arial Narrow"/>
        <family val="2"/>
      </rPr>
      <t xml:space="preserve">y </t>
    </r>
    <r>
      <rPr>
        <b/>
        <sz val="12"/>
        <color rgb="FF000000"/>
        <rFont val="Arial Narrow"/>
        <family val="2"/>
      </rPr>
      <t>externos</t>
    </r>
    <r>
      <rPr>
        <sz val="12"/>
        <color rgb="FF000000"/>
        <rFont val="Arial Narrow"/>
        <family val="2"/>
      </rPr>
      <t xml:space="preserve">.  </t>
    </r>
  </si>
  <si>
    <t>Herramienta para unificar criterios, en la operación de los apoyos.</t>
  </si>
  <si>
    <t>ü</t>
  </si>
  <si>
    <t xml:space="preserve">Operación </t>
  </si>
  <si>
    <t>Ejecución</t>
  </si>
  <si>
    <t>X</t>
  </si>
  <si>
    <t xml:space="preserve">GERENCIA DE SEGUIMIENTO NORMATIVO DE LOS PROGRAMAS DE APOYO </t>
  </si>
  <si>
    <t xml:space="preserve">AUDITORÍAS PRÁCTICADAS LOS ÓRGANOS FISCALIZADORES </t>
  </si>
  <si>
    <t>PLIEGOS DE OBSERVACIÓN SOLVENTADOS</t>
  </si>
  <si>
    <t>PLLIEGOS DE OBSERVACIONES CON POSIBILIDAD DE SOLVENTACIÓN</t>
  </si>
  <si>
    <t>PLIEGOS DE OBSERVACIÓN EN EL ÁREA JURÍDICA DE LA SADER 2013-2016</t>
  </si>
  <si>
    <t>Se observó la cantidad de $7,107.43 miles de pesos y se solventó la cantidad de $4,800 miles de pesos</t>
  </si>
  <si>
    <t>Monto observado (miles de pesos)</t>
  </si>
  <si>
    <t xml:space="preserve">Monto observado en miles de pesos </t>
  </si>
  <si>
    <t xml:space="preserve">Monto solventado en miles de pesos </t>
  </si>
  <si>
    <t xml:space="preserve">Monto con posibilidad de solventar en miles de pesos </t>
  </si>
  <si>
    <t xml:space="preserve">Monto turnado al área jurídica de la SADER en miles de pesos </t>
  </si>
  <si>
    <r>
      <rPr>
        <b/>
        <u/>
        <sz val="10"/>
        <color theme="1"/>
        <rFont val="Arial Narrow"/>
        <family val="2"/>
      </rPr>
      <t xml:space="preserve">ATENDIDA
Dictamen Técnico Por No Solventación del PO.
</t>
    </r>
    <r>
      <rPr>
        <u/>
        <sz val="10"/>
        <color theme="1"/>
        <rFont val="Arial Narrow"/>
        <family val="2"/>
      </rPr>
      <t xml:space="preserve">
OM/CA/955/2018 del 24 de agosto de 2018 y OAESII/1172/2018 del 10 de agosto de 2018
</t>
    </r>
    <r>
      <rPr>
        <b/>
        <u/>
        <sz val="10"/>
        <color theme="1"/>
        <rFont val="Arial Narrow"/>
        <family val="2"/>
      </rPr>
      <t xml:space="preserve">
Respuesta en análisis </t>
    </r>
    <r>
      <rPr>
        <sz val="10"/>
        <color theme="1"/>
        <rFont val="Arial Narrow"/>
        <family val="2"/>
      </rPr>
      <t xml:space="preserve">
Of. No. DGAPNCR/DEPNIFR/679/2015 de fecha 7 de agosto de 2015.
 Oficio USI/2873/2015 del 12 de octubre de 2015</t>
    </r>
  </si>
  <si>
    <t>Auditoria 312 Programa de Productividad y Competitividad Agroalimentaria Componente Activos Productivos y Agrologistica 2017</t>
  </si>
  <si>
    <t xml:space="preserve">Se proporciono informacion y expedientes para su revision </t>
  </si>
  <si>
    <t>En Proceso de atencion</t>
  </si>
  <si>
    <t xml:space="preserve">Auditoria 1/2018 Incentivo de Sistemas de Riego Tecnificado del Componente de Mejoramiento Productivo de Suelo y Agua 2017 </t>
  </si>
  <si>
    <t>Auditoria 2/2018  Componente de Investigación, Innovación y Desarrollo Tecnológico Agrícola 2017</t>
  </si>
  <si>
    <t>Auditoría 01/2018 denominada Operaciones Crediticias</t>
  </si>
  <si>
    <t>En Proceso</t>
  </si>
  <si>
    <t xml:space="preserve">Se proporciono informacion por el area responsable mediante No Of  DGAPNCR/DEEECR/002/2018 de fecha 22 de marzo de 2018 </t>
  </si>
  <si>
    <t>N° observaciones</t>
  </si>
  <si>
    <t>2017-0-08100-12-0312-06-001</t>
  </si>
  <si>
    <t>2017-0-08100-12-0312-06-002</t>
  </si>
  <si>
    <t xml:space="preserve">En proceso de atención </t>
  </si>
  <si>
    <t>TOTAL DE OBSERVACIONES 2013-2017</t>
  </si>
  <si>
    <t>OBSERVACIONES  CON POSIBLIDAD DE SOLVENTACIÓN
2013-2017</t>
  </si>
  <si>
    <t>OBSERVACIONES SOLVENTADAS 2013-2017</t>
  </si>
  <si>
    <t>PLIEGOS DE OBSERVACIÓN 2013-2017</t>
  </si>
  <si>
    <t xml:space="preserve">CUENTA PÚBLICA </t>
  </si>
  <si>
    <t>MUESTRA DE BENEFICIARIOS</t>
  </si>
  <si>
    <t>MONTO EN MUESTRA</t>
  </si>
  <si>
    <t xml:space="preserve">OBSERVACIONES </t>
  </si>
  <si>
    <t>MONTO OBSERVADO EN MILES DE PESOS</t>
  </si>
  <si>
    <t>MONTO SOLVENTADO</t>
  </si>
  <si>
    <t xml:space="preserve">MONTO ÁREA JURIDICA </t>
  </si>
  <si>
    <t>ENTE FISCALIZADO</t>
  </si>
  <si>
    <t>MONTO EN TRÁMITE</t>
  </si>
  <si>
    <t xml:space="preserve">TOTAL </t>
  </si>
  <si>
    <t>NO SE GENERO PO</t>
  </si>
  <si>
    <t xml:space="preserve">MUESTRA DE BENEFICIARIOS </t>
  </si>
  <si>
    <t xml:space="preserve"> BENEFICIARIOS OBSERVADOS EN PO</t>
  </si>
  <si>
    <t>BENEFICIARIOS SOLVENTADOS</t>
  </si>
  <si>
    <t>MONTO OBSERVADO</t>
  </si>
  <si>
    <t>COORDINACIÓN REGIONAL SUR</t>
  </si>
  <si>
    <t>COORDINACIÓN REGIONAL SURESTE</t>
  </si>
  <si>
    <t>COORDINACIÓN REGIONAL CENTRO OCCIDENTE</t>
  </si>
  <si>
    <t>COORDINACIÓN REGIONAL NORTE</t>
  </si>
  <si>
    <t>COORDINACIÓN REGIONAL NOROESTE</t>
  </si>
  <si>
    <t>AUDITORÍA 296-DE</t>
  </si>
  <si>
    <t xml:space="preserve">COORDINACIÓN REGIONAL </t>
  </si>
  <si>
    <r>
      <t xml:space="preserve">Enviado al área jurídica de la SADER 
</t>
    </r>
    <r>
      <rPr>
        <b/>
        <i/>
        <sz val="10"/>
        <color theme="1"/>
        <rFont val="Arial Narrow"/>
        <family val="2"/>
      </rPr>
      <t>"COMERCIALIZADORA FABREGAS SA DE CV"</t>
    </r>
  </si>
  <si>
    <t xml:space="preserve">En trámite de atención </t>
  </si>
  <si>
    <t>CUENTA PÚBLICA 2016</t>
  </si>
  <si>
    <t xml:space="preserve">ENTE FISCALIZADO </t>
  </si>
  <si>
    <t xml:space="preserve">AUDITORIA </t>
  </si>
  <si>
    <t>AÑO</t>
  </si>
  <si>
    <t xml:space="preserve">CLAVE </t>
  </si>
  <si>
    <t xml:space="preserve"># BENEFICIARIOS OBSERVADOS </t>
  </si>
  <si>
    <t xml:space="preserve">MONTO OBSERVADO </t>
  </si>
  <si>
    <t xml:space="preserve">BENEFICIARIOS SOLVENTARON </t>
  </si>
  <si>
    <t>MONTO SOLVENTADO EN MILES DE PESOS</t>
  </si>
  <si>
    <t>MONTO TURNADO AL AREA JURIDICA</t>
  </si>
  <si>
    <t xml:space="preserve">ESTATUS </t>
  </si>
  <si>
    <t>MONTO PENDIENTE</t>
  </si>
  <si>
    <t>BENEFICARIOS PENDIENTES OBSERVADOS</t>
  </si>
  <si>
    <t>SEMILLAS DON PANCHITO SA DE CV</t>
  </si>
  <si>
    <t>Parcialmente Solventado</t>
  </si>
  <si>
    <t>COMERCIALIZADORA FABREGAS SA DE CV</t>
  </si>
  <si>
    <t>Notificacion de la No Solventacion del Pliego de Observaciones</t>
  </si>
  <si>
    <t>1.-PRODUCTORES DE MAIZ TENAMAXTLAN SPR DE R
2.-PLAN DE ACATLAN SPR DE RL DE CV
3.-AGRICOLA  ANGEL DEL NORTE S DE RL DE CV
4.-TERRA NOVA AGRO ALIMENTOS SPR DE RL
5.-HUERTA DE LA MONTAÑA SPR DE RL DE CV
6.-CONGELADOS BEFROST S DE RL DE CV
7.-PERLA DEL NORTE SPR DE RL
8.-INTEGRADORA VERACRUZANA DE FRUTAS TROPICALES S DE PR DE RL
9.-PRODUCTOS SANTA MONICA SA DE CV</t>
  </si>
  <si>
    <t>CUENTA PÚBLICA 2017</t>
  </si>
  <si>
    <t>Auditoria 312-DE Productividad Agroalimentaria</t>
  </si>
  <si>
    <t>en análisis</t>
  </si>
  <si>
    <t>CUENTA PÚBLICA 2015</t>
  </si>
  <si>
    <t>GRANOS Y SEMILLAS FLOR AZUL SPR DE RL
SOCIEDAD COOPERATIVA DE CONSUMO DE AGRICULTORES RURAL DEL VALLE HERMOSO SCL
TRANSPORTES ROGASA DE VALLE HERMOSO SA DE CV
HIDROPONIA GALICIA Y ASOCIADOS SPR DE RL</t>
  </si>
  <si>
    <t>NATURAFRUT BAUTISTA SPR DE RL DE CV
AGRODELICATESEN SA DE CV
PRODUCTORES DEL V-2 DEL VALLE DE ANGOSTURA SA DE CV
AGRICOLA ARTESA SRL DE CV
CITRICOLA DEL YAQUI SA DE CV
AGRICOLA SESPEN SPR DE RL
AGRICOLA ROZ SPR DE RL DE CV
AGRICOLA POBY SPR DE RL
AGRIEXPORT SA DE CV
AGROINDUSTRIA OLEICA DE LA REGION DE LOS RIOS SAPI DE CV
COMINAGRO SA DE CV
PRODUCTORES Y EXPORTADORES DE CHAYOTE SPR DE RL DE CV
CITRICOLA COUTURIER SA DE CV
AGRICOLA DK SA DE CV</t>
  </si>
  <si>
    <t>TOTALES</t>
  </si>
  <si>
    <t>AUDITORIA 312-DE "PROGRAMA DE PRODUCTIVIDAD Y COMPETITIVIDAD AGROALIMENTARIA , COMPONENTE ACTIVOS PRODUCTIVOS"</t>
  </si>
  <si>
    <t>AUDITORÍA 312-DE</t>
  </si>
  <si>
    <t>AUDITORÍA 339-DE</t>
  </si>
  <si>
    <r>
      <rPr>
        <u/>
        <sz val="10"/>
        <color theme="1"/>
        <rFont val="Arial Narrow"/>
        <family val="2"/>
      </rPr>
      <t xml:space="preserve">
</t>
    </r>
    <r>
      <rPr>
        <b/>
        <u/>
        <sz val="10"/>
        <color theme="1"/>
        <rFont val="Arial Narrow"/>
        <family val="2"/>
      </rPr>
      <t xml:space="preserve">
Respuesta en análisis </t>
    </r>
    <r>
      <rPr>
        <sz val="10"/>
        <color theme="1"/>
        <rFont val="Arial Narrow"/>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</si>
</sst>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8" formatCode="&quot;$&quot;#,##0.00;[Red]\-&quot;$&quot;#,##0.00"/>
    <numFmt numFmtId="44" formatCode="_-&quot;$&quot;* #,##0.00_-;\-&quot;$&quot;* #,##0.00_-;_-&quot;$&quot;* &quot;-&quot;??_-;_-@_-"/>
    <numFmt numFmtId="43" formatCode="_-* #,##0.00_-;\-* #,##0.00_-;_-* &quot;-&quot;??_-;_-@_-"/>
    <numFmt numFmtId="164" formatCode="&quot;$&quot;#,##0.00"/>
    <numFmt numFmtId="165" formatCode="0.0"/>
    <numFmt numFmtId="166" formatCode="#,##0.0"/>
  </numFmts>
  <fonts count="26" x14ac:knownFonts="1">
    <font>
      <sz val="11"/>
      <color theme="1"/>
      <name val="Arial Narrow"/>
      <family val="2"/>
    </font>
    <font>
      <sz val="11"/>
      <color theme="1"/>
      <name val="Arial Narrow"/>
      <family val="2"/>
    </font>
    <font>
      <b/>
      <sz val="11"/>
      <color theme="1"/>
      <name val="Arial Narrow"/>
      <family val="2"/>
    </font>
    <font>
      <b/>
      <sz val="10"/>
      <color theme="1"/>
      <name val="Arial Narrow"/>
      <family val="2"/>
    </font>
    <font>
      <sz val="10"/>
      <color theme="1"/>
      <name val="Arial Narrow"/>
      <family val="2"/>
    </font>
    <font>
      <b/>
      <u/>
      <sz val="10"/>
      <color theme="1"/>
      <name val="Arial Narrow"/>
      <family val="2"/>
    </font>
    <font>
      <sz val="10"/>
      <name val="Arial Narrow"/>
      <family val="2"/>
    </font>
    <font>
      <b/>
      <u/>
      <sz val="10"/>
      <name val="Arial Narrow"/>
      <family val="2"/>
    </font>
    <font>
      <u/>
      <sz val="10"/>
      <color theme="1"/>
      <name val="Arial Narrow"/>
      <family val="2"/>
    </font>
    <font>
      <u/>
      <sz val="10"/>
      <name val="Arial Narrow"/>
      <family val="2"/>
    </font>
    <font>
      <sz val="10"/>
      <color theme="1" tint="4.9989318521683403E-2"/>
      <name val="Arial Narrow"/>
      <family val="2"/>
    </font>
    <font>
      <b/>
      <sz val="10"/>
      <color theme="0"/>
      <name val="Arial Narrow"/>
      <family val="2"/>
    </font>
    <font>
      <b/>
      <sz val="12"/>
      <color rgb="FF000000"/>
      <name val="Arial Narrow"/>
      <family val="2"/>
    </font>
    <font>
      <sz val="12"/>
      <color rgb="FF000000"/>
      <name val="Arial Narrow"/>
      <family val="2"/>
    </font>
    <font>
      <b/>
      <i/>
      <sz val="12"/>
      <color rgb="FF000000"/>
      <name val="Arial Narrow"/>
      <family val="2"/>
    </font>
    <font>
      <sz val="11"/>
      <color theme="1"/>
      <name val="Wingdings"/>
      <charset val="2"/>
    </font>
    <font>
      <b/>
      <sz val="14"/>
      <color rgb="FF000000"/>
      <name val="Arial Narrow"/>
      <family val="2"/>
    </font>
    <font>
      <b/>
      <sz val="14"/>
      <color theme="0"/>
      <name val="Arial Narrow"/>
      <family val="2"/>
    </font>
    <font>
      <b/>
      <sz val="11"/>
      <color theme="9" tint="-0.499984740745262"/>
      <name val="Arial Narrow"/>
      <family val="2"/>
    </font>
    <font>
      <i/>
      <sz val="10"/>
      <color theme="1"/>
      <name val="Arial Narrow"/>
      <family val="2"/>
    </font>
    <font>
      <sz val="10"/>
      <color rgb="FFFF0000"/>
      <name val="Arial Narrow"/>
      <family val="2"/>
    </font>
    <font>
      <b/>
      <sz val="11"/>
      <color theme="0"/>
      <name val="Arial Narrow"/>
      <family val="2"/>
    </font>
    <font>
      <b/>
      <sz val="12"/>
      <color theme="1"/>
      <name val="Arial Narrow"/>
      <family val="2"/>
    </font>
    <font>
      <sz val="11"/>
      <color theme="1"/>
      <name val="Calibri"/>
      <family val="2"/>
      <scheme val="minor"/>
    </font>
    <font>
      <b/>
      <i/>
      <sz val="10"/>
      <color theme="1"/>
      <name val="Arial Narrow"/>
      <family val="2"/>
    </font>
    <font>
      <b/>
      <sz val="14"/>
      <color theme="1"/>
      <name val="Arial Narrow"/>
      <family val="2"/>
    </font>
  </fonts>
  <fills count="10">
    <fill>
      <patternFill patternType="none"/>
    </fill>
    <fill>
      <patternFill patternType="gray125"/>
    </fill>
    <fill>
      <patternFill patternType="solid">
        <fgColor theme="0"/>
        <bgColor indexed="64"/>
      </patternFill>
    </fill>
    <fill>
      <patternFill patternType="solid">
        <fgColor rgb="FF7030A0"/>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92D050"/>
        <bgColor indexed="64"/>
      </patternFill>
    </fill>
    <fill>
      <patternFill patternType="solid">
        <fgColor theme="5" tint="-0.499984740745262"/>
        <bgColor indexed="64"/>
      </patternFill>
    </fill>
    <fill>
      <patternFill patternType="solid">
        <fgColor theme="7"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1"/>
      </left>
      <right style="thin">
        <color theme="1"/>
      </right>
      <top style="thin">
        <color theme="1"/>
      </top>
      <bottom style="thin">
        <color theme="1"/>
      </bottom>
      <diagonal/>
    </border>
    <border>
      <left/>
      <right style="thin">
        <color theme="0"/>
      </right>
      <top style="thin">
        <color theme="0"/>
      </top>
      <bottom style="thin">
        <color theme="0"/>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s>
  <cellStyleXfs count="5">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23" fillId="0" borderId="0" applyFont="0" applyFill="0" applyBorder="0" applyAlignment="0" applyProtection="0"/>
  </cellStyleXfs>
  <cellXfs count="251">
    <xf numFmtId="0" fontId="0" fillId="0" borderId="0" xfId="0"/>
    <xf numFmtId="0" fontId="0" fillId="0" borderId="0" xfId="0" applyAlignment="1"/>
    <xf numFmtId="0" fontId="4" fillId="0" borderId="1" xfId="0" applyFont="1" applyFill="1" applyBorder="1" applyAlignment="1">
      <alignment vertical="top" wrapText="1"/>
    </xf>
    <xf numFmtId="0" fontId="4" fillId="0" borderId="1" xfId="0" applyFont="1" applyFill="1" applyBorder="1" applyAlignment="1">
      <alignment horizontal="center" vertical="top" wrapText="1"/>
    </xf>
    <xf numFmtId="3" fontId="4" fillId="0" borderId="1" xfId="0" applyNumberFormat="1" applyFont="1" applyFill="1" applyBorder="1" applyAlignment="1">
      <alignment horizontal="center" vertical="top" wrapText="1"/>
    </xf>
    <xf numFmtId="3" fontId="3" fillId="0" borderId="1" xfId="0" applyNumberFormat="1" applyFont="1" applyBorder="1" applyAlignment="1">
      <alignment horizontal="center" vertical="top" wrapText="1"/>
    </xf>
    <xf numFmtId="0" fontId="3" fillId="0" borderId="1" xfId="0" applyFont="1" applyBorder="1" applyAlignment="1">
      <alignment horizontal="center" vertical="top" wrapText="1"/>
    </xf>
    <xf numFmtId="3" fontId="3" fillId="0" borderId="1"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0" fontId="6" fillId="0" borderId="1" xfId="0" applyFont="1" applyFill="1" applyBorder="1" applyAlignment="1">
      <alignment horizontal="center" vertical="top" wrapText="1"/>
    </xf>
    <xf numFmtId="0" fontId="4" fillId="2" borderId="1" xfId="0" applyFont="1" applyFill="1" applyBorder="1" applyAlignment="1">
      <alignment horizontal="center" vertical="top" wrapText="1"/>
    </xf>
    <xf numFmtId="4" fontId="3" fillId="0" borderId="1" xfId="0" applyNumberFormat="1" applyFont="1" applyFill="1" applyBorder="1" applyAlignment="1">
      <alignment horizontal="center" vertical="top" wrapText="1"/>
    </xf>
    <xf numFmtId="0" fontId="4" fillId="2" borderId="1" xfId="0" applyFont="1" applyFill="1" applyBorder="1" applyAlignment="1">
      <alignment horizontal="center" vertical="top"/>
    </xf>
    <xf numFmtId="3" fontId="10" fillId="0" borderId="1" xfId="0" applyNumberFormat="1" applyFont="1" applyFill="1" applyBorder="1" applyAlignment="1">
      <alignment horizontal="center" vertical="top" wrapText="1"/>
    </xf>
    <xf numFmtId="0" fontId="3" fillId="0" borderId="1" xfId="0" applyFont="1" applyFill="1" applyBorder="1" applyAlignment="1">
      <alignment horizontal="center" vertical="top" wrapText="1"/>
    </xf>
    <xf numFmtId="164" fontId="4" fillId="0" borderId="1" xfId="2" applyNumberFormat="1" applyFont="1" applyFill="1" applyBorder="1" applyAlignment="1">
      <alignment horizontal="center" vertical="top" wrapText="1"/>
    </xf>
    <xf numFmtId="0" fontId="4" fillId="0" borderId="1" xfId="0" applyFont="1" applyBorder="1" applyAlignment="1">
      <alignment horizontal="center" vertical="top" wrapText="1"/>
    </xf>
    <xf numFmtId="165" fontId="4" fillId="0" borderId="1" xfId="0" applyNumberFormat="1" applyFont="1" applyBorder="1" applyAlignment="1">
      <alignment horizontal="center" vertical="top" wrapText="1"/>
    </xf>
    <xf numFmtId="165" fontId="4" fillId="0" borderId="1" xfId="0" applyNumberFormat="1" applyFont="1" applyFill="1" applyBorder="1" applyAlignment="1">
      <alignment horizontal="center" vertical="top" wrapText="1"/>
    </xf>
    <xf numFmtId="0" fontId="4" fillId="0" borderId="1" xfId="0" applyFont="1" applyFill="1" applyBorder="1" applyAlignment="1">
      <alignment horizontal="center" vertical="top"/>
    </xf>
    <xf numFmtId="164" fontId="4" fillId="0" borderId="1" xfId="0" applyNumberFormat="1" applyFont="1" applyFill="1" applyBorder="1" applyAlignment="1">
      <alignment horizontal="center" vertical="top" wrapText="1"/>
    </xf>
    <xf numFmtId="166" fontId="4" fillId="0" borderId="1" xfId="0" applyNumberFormat="1" applyFont="1" applyFill="1" applyBorder="1" applyAlignment="1">
      <alignment horizontal="center" vertical="top" wrapText="1"/>
    </xf>
    <xf numFmtId="164" fontId="4" fillId="0" borderId="1" xfId="0" applyNumberFormat="1" applyFont="1" applyFill="1" applyBorder="1" applyAlignment="1">
      <alignment horizontal="center" vertical="top"/>
    </xf>
    <xf numFmtId="164" fontId="4" fillId="0" borderId="1" xfId="0" applyNumberFormat="1" applyFont="1" applyBorder="1" applyAlignment="1">
      <alignment horizontal="center" vertical="top" wrapText="1"/>
    </xf>
    <xf numFmtId="0" fontId="10" fillId="0" borderId="1" xfId="0" applyNumberFormat="1" applyFont="1" applyFill="1" applyBorder="1" applyAlignment="1">
      <alignment horizontal="center" vertical="top" wrapText="1"/>
    </xf>
    <xf numFmtId="164" fontId="6" fillId="0" borderId="1" xfId="0" applyNumberFormat="1" applyFont="1" applyFill="1" applyBorder="1" applyAlignment="1">
      <alignment horizontal="center" vertical="top" wrapText="1"/>
    </xf>
    <xf numFmtId="8" fontId="4" fillId="0" borderId="1" xfId="0" applyNumberFormat="1" applyFont="1" applyFill="1" applyBorder="1" applyAlignment="1">
      <alignment horizontal="center" vertical="top" wrapText="1"/>
    </xf>
    <xf numFmtId="3" fontId="3" fillId="0" borderId="2" xfId="0" applyNumberFormat="1" applyFont="1" applyFill="1" applyBorder="1" applyAlignment="1">
      <alignment horizontal="center" vertical="top" wrapText="1"/>
    </xf>
    <xf numFmtId="0" fontId="0" fillId="0" borderId="0" xfId="0" applyAlignment="1">
      <alignment horizontal="left"/>
    </xf>
    <xf numFmtId="0" fontId="0" fillId="0" borderId="0" xfId="0" applyAlignment="1">
      <alignment horizontal="center" vertical="center"/>
    </xf>
    <xf numFmtId="0" fontId="2" fillId="0" borderId="0" xfId="0" applyFont="1" applyAlignment="1">
      <alignment vertical="top"/>
    </xf>
    <xf numFmtId="164" fontId="2" fillId="0" borderId="0" xfId="0" applyNumberFormat="1" applyFont="1" applyAlignment="1">
      <alignment vertical="top"/>
    </xf>
    <xf numFmtId="0" fontId="4" fillId="0" borderId="0" xfId="0" applyFont="1"/>
    <xf numFmtId="0" fontId="4" fillId="0" borderId="0" xfId="0" applyFont="1" applyAlignment="1">
      <alignment horizontal="center"/>
    </xf>
    <xf numFmtId="0" fontId="4" fillId="0" borderId="0" xfId="0" applyFont="1" applyAlignment="1">
      <alignment horizontal="center" vertical="top"/>
    </xf>
    <xf numFmtId="44" fontId="4" fillId="0" borderId="0" xfId="1" applyFont="1" applyAlignment="1">
      <alignment horizontal="center" vertical="top"/>
    </xf>
    <xf numFmtId="3" fontId="4" fillId="0" borderId="1" xfId="0" applyNumberFormat="1" applyFont="1" applyBorder="1" applyAlignment="1">
      <alignment horizontal="center" vertical="top" wrapText="1"/>
    </xf>
    <xf numFmtId="0" fontId="4" fillId="0" borderId="1" xfId="0" applyFont="1" applyFill="1" applyBorder="1" applyAlignment="1">
      <alignment horizontal="center" vertical="top" wrapText="1"/>
    </xf>
    <xf numFmtId="44" fontId="0" fillId="0" borderId="0" xfId="0" applyNumberFormat="1"/>
    <xf numFmtId="44" fontId="4" fillId="0" borderId="0" xfId="1" applyFont="1"/>
    <xf numFmtId="3" fontId="4" fillId="0" borderId="0" xfId="0" applyNumberFormat="1" applyFont="1"/>
    <xf numFmtId="0" fontId="4" fillId="0" borderId="0" xfId="0" applyFont="1" applyFill="1" applyBorder="1" applyAlignment="1">
      <alignment horizontal="left" vertical="top" wrapText="1"/>
    </xf>
    <xf numFmtId="164" fontId="4" fillId="0" borderId="0" xfId="0" applyNumberFormat="1" applyFont="1"/>
    <xf numFmtId="44" fontId="0" fillId="0" borderId="0" xfId="1" applyFont="1" applyAlignment="1">
      <alignment horizontal="center" vertical="center"/>
    </xf>
    <xf numFmtId="0" fontId="4" fillId="0" borderId="1" xfId="0" applyFont="1" applyBorder="1" applyAlignment="1">
      <alignment horizontal="center" vertical="center"/>
    </xf>
    <xf numFmtId="44" fontId="4" fillId="0" borderId="1" xfId="1" applyFont="1" applyBorder="1" applyAlignment="1">
      <alignment horizontal="center" vertical="center"/>
    </xf>
    <xf numFmtId="0" fontId="4" fillId="0" borderId="1" xfId="1" applyNumberFormat="1" applyFont="1" applyBorder="1" applyAlignment="1">
      <alignment horizontal="center" vertical="center"/>
    </xf>
    <xf numFmtId="9" fontId="4" fillId="0" borderId="1" xfId="1" applyNumberFormat="1" applyFont="1" applyBorder="1" applyAlignment="1">
      <alignment horizontal="center" vertical="center"/>
    </xf>
    <xf numFmtId="44" fontId="4" fillId="0" borderId="1" xfId="0" applyNumberFormat="1" applyFont="1" applyBorder="1" applyAlignment="1">
      <alignment horizontal="center" vertical="center"/>
    </xf>
    <xf numFmtId="9" fontId="4" fillId="0" borderId="1" xfId="0" applyNumberFormat="1" applyFont="1" applyBorder="1" applyAlignment="1">
      <alignment horizontal="center" vertical="center"/>
    </xf>
    <xf numFmtId="0" fontId="4" fillId="0" borderId="1" xfId="0" quotePrefix="1" applyFont="1" applyBorder="1" applyAlignment="1">
      <alignment horizontal="center" vertical="center"/>
    </xf>
    <xf numFmtId="0" fontId="11" fillId="4" borderId="1" xfId="0" applyFont="1" applyFill="1" applyBorder="1" applyAlignment="1">
      <alignment horizontal="center" vertical="center"/>
    </xf>
    <xf numFmtId="0" fontId="11" fillId="4"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44" fontId="4" fillId="0" borderId="1" xfId="0" quotePrefix="1" applyNumberFormat="1" applyFont="1" applyBorder="1" applyAlignment="1">
      <alignment horizontal="center" vertical="center"/>
    </xf>
    <xf numFmtId="44" fontId="4" fillId="0" borderId="1" xfId="1" quotePrefix="1" applyFont="1" applyBorder="1" applyAlignment="1">
      <alignment horizontal="center" vertical="center"/>
    </xf>
    <xf numFmtId="0" fontId="0" fillId="0" borderId="0" xfId="0" applyAlignment="1">
      <alignment horizontal="center" vertical="top"/>
    </xf>
    <xf numFmtId="3" fontId="3" fillId="0" borderId="3" xfId="0" applyNumberFormat="1" applyFont="1" applyFill="1" applyBorder="1" applyAlignment="1">
      <alignment horizontal="center" vertical="top" wrapText="1"/>
    </xf>
    <xf numFmtId="0" fontId="2" fillId="0" borderId="0" xfId="0" applyFont="1"/>
    <xf numFmtId="164" fontId="2" fillId="0" borderId="0" xfId="0" applyNumberFormat="1" applyFont="1"/>
    <xf numFmtId="44" fontId="2" fillId="0" borderId="0" xfId="1" applyFont="1"/>
    <xf numFmtId="44" fontId="2" fillId="0" borderId="0" xfId="0" applyNumberFormat="1" applyFont="1"/>
    <xf numFmtId="0" fontId="2" fillId="0" borderId="0" xfId="0" applyFont="1" applyAlignment="1">
      <alignment horizontal="center"/>
    </xf>
    <xf numFmtId="0" fontId="2" fillId="0" borderId="0" xfId="0" applyFont="1" applyAlignment="1">
      <alignment vertical="top" wrapText="1"/>
    </xf>
    <xf numFmtId="0" fontId="0" fillId="0" borderId="1" xfId="0" applyBorder="1" applyAlignment="1">
      <alignment horizontal="center" vertical="center"/>
    </xf>
    <xf numFmtId="0" fontId="2" fillId="5" borderId="1" xfId="0" applyFont="1" applyFill="1" applyBorder="1" applyAlignment="1">
      <alignment horizontal="center" vertical="center"/>
    </xf>
    <xf numFmtId="44" fontId="0" fillId="0" borderId="0" xfId="0" applyNumberFormat="1" applyAlignment="1">
      <alignment horizontal="center" vertical="center"/>
    </xf>
    <xf numFmtId="0" fontId="13" fillId="0" borderId="1" xfId="0" applyFont="1" applyBorder="1" applyAlignment="1">
      <alignment horizontal="justify" vertical="center" readingOrder="1"/>
    </xf>
    <xf numFmtId="0" fontId="15" fillId="0" borderId="1" xfId="0" applyFont="1" applyBorder="1" applyAlignment="1">
      <alignment horizontal="center" vertical="center"/>
    </xf>
    <xf numFmtId="0" fontId="13" fillId="0" borderId="1" xfId="0" applyFont="1" applyBorder="1" applyAlignment="1">
      <alignment wrapText="1"/>
    </xf>
    <xf numFmtId="0" fontId="17" fillId="4" borderId="1" xfId="0" applyFont="1" applyFill="1" applyBorder="1" applyAlignment="1">
      <alignment horizontal="center" vertical="center"/>
    </xf>
    <xf numFmtId="0" fontId="16" fillId="6" borderId="1" xfId="0" applyFont="1" applyFill="1" applyBorder="1" applyAlignment="1">
      <alignment horizontal="center" vertical="center" wrapText="1"/>
    </xf>
    <xf numFmtId="0" fontId="4" fillId="0" borderId="1" xfId="0" applyFont="1" applyFill="1" applyBorder="1" applyAlignment="1">
      <alignment horizontal="center" vertical="top" wrapText="1"/>
    </xf>
    <xf numFmtId="0" fontId="2" fillId="0" borderId="0" xfId="0" applyFont="1" applyBorder="1" applyAlignment="1">
      <alignment horizontal="right" vertical="top" wrapText="1"/>
    </xf>
    <xf numFmtId="0" fontId="3" fillId="0" borderId="0" xfId="0" applyFont="1" applyFill="1" applyBorder="1" applyAlignment="1">
      <alignment horizontal="left" vertical="top" wrapText="1"/>
    </xf>
    <xf numFmtId="0" fontId="2" fillId="0" borderId="0" xfId="0" applyFont="1" applyAlignment="1">
      <alignment horizontal="center" wrapText="1"/>
    </xf>
    <xf numFmtId="3" fontId="4" fillId="0" borderId="1" xfId="0" applyNumberFormat="1" applyFont="1" applyBorder="1" applyAlignment="1">
      <alignment horizontal="center" vertical="top" wrapText="1"/>
    </xf>
    <xf numFmtId="0" fontId="4" fillId="0" borderId="1" xfId="0" applyFont="1" applyFill="1" applyBorder="1" applyAlignment="1">
      <alignment horizontal="center" vertical="top" wrapText="1"/>
    </xf>
    <xf numFmtId="0" fontId="1" fillId="0" borderId="0" xfId="0" applyFont="1"/>
    <xf numFmtId="0" fontId="3" fillId="0" borderId="0" xfId="0" applyFont="1" applyAlignment="1">
      <alignment horizontal="right" vertical="center"/>
    </xf>
    <xf numFmtId="0" fontId="11" fillId="4" borderId="1" xfId="0" applyFont="1" applyFill="1" applyBorder="1" applyAlignment="1">
      <alignment horizontal="center" wrapText="1"/>
    </xf>
    <xf numFmtId="0" fontId="2" fillId="0" borderId="0" xfId="0" applyFont="1" applyBorder="1" applyAlignment="1">
      <alignment horizontal="center" vertical="top"/>
    </xf>
    <xf numFmtId="0" fontId="2" fillId="0" borderId="0" xfId="0" applyFont="1" applyBorder="1" applyAlignment="1">
      <alignment horizontal="right" vertical="top"/>
    </xf>
    <xf numFmtId="164" fontId="2" fillId="0" borderId="0" xfId="0" applyNumberFormat="1" applyFont="1" applyAlignment="1">
      <alignment wrapText="1"/>
    </xf>
    <xf numFmtId="0" fontId="0" fillId="0" borderId="0" xfId="0" applyAlignment="1">
      <alignment wrapText="1"/>
    </xf>
    <xf numFmtId="0" fontId="2" fillId="0" borderId="0" xfId="0" applyFont="1" applyAlignment="1">
      <alignment wrapText="1"/>
    </xf>
    <xf numFmtId="0" fontId="4" fillId="0" borderId="0" xfId="0" applyFont="1" applyAlignment="1">
      <alignment horizontal="center" wrapText="1"/>
    </xf>
    <xf numFmtId="0" fontId="1" fillId="0" borderId="0" xfId="0" applyFont="1" applyAlignment="1">
      <alignment wrapText="1"/>
    </xf>
    <xf numFmtId="0" fontId="19" fillId="0" borderId="1" xfId="0" applyFont="1" applyFill="1" applyBorder="1" applyAlignment="1">
      <alignment horizontal="center" vertical="top" wrapText="1"/>
    </xf>
    <xf numFmtId="164" fontId="2" fillId="0" borderId="0" xfId="1" applyNumberFormat="1" applyFont="1"/>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164" fontId="11" fillId="4" borderId="1" xfId="1" applyNumberFormat="1" applyFont="1" applyFill="1" applyBorder="1" applyAlignment="1">
      <alignment horizontal="center" vertical="center" wrapText="1"/>
    </xf>
    <xf numFmtId="164" fontId="4" fillId="0" borderId="1" xfId="1" applyNumberFormat="1" applyFont="1" applyFill="1" applyBorder="1" applyAlignment="1">
      <alignment horizontal="center" vertical="top" wrapText="1"/>
    </xf>
    <xf numFmtId="164" fontId="4" fillId="2" borderId="1" xfId="1" applyNumberFormat="1" applyFont="1" applyFill="1" applyBorder="1" applyAlignment="1">
      <alignment horizontal="center" vertical="top" wrapText="1"/>
    </xf>
    <xf numFmtId="164" fontId="6" fillId="0" borderId="1" xfId="1" applyNumberFormat="1" applyFont="1" applyFill="1" applyBorder="1" applyAlignment="1">
      <alignment horizontal="center" vertical="top" wrapText="1"/>
    </xf>
    <xf numFmtId="164" fontId="2" fillId="0" borderId="0" xfId="1" applyNumberFormat="1" applyFont="1" applyAlignment="1">
      <alignment wrapText="1"/>
    </xf>
    <xf numFmtId="164" fontId="0" fillId="0" borderId="0" xfId="1" applyNumberFormat="1" applyFont="1" applyAlignment="1">
      <alignment wrapText="1"/>
    </xf>
    <xf numFmtId="164" fontId="3" fillId="0" borderId="0" xfId="1" applyNumberFormat="1" applyFont="1" applyFill="1" applyBorder="1" applyAlignment="1">
      <alignment horizontal="left" vertical="top" wrapText="1"/>
    </xf>
    <xf numFmtId="164" fontId="4" fillId="0" borderId="0" xfId="1" applyNumberFormat="1" applyFont="1" applyFill="1" applyBorder="1" applyAlignment="1">
      <alignment horizontal="left" vertical="top" wrapText="1"/>
    </xf>
    <xf numFmtId="164" fontId="2" fillId="0" borderId="0" xfId="1" applyNumberFormat="1" applyFont="1" applyAlignment="1">
      <alignment vertical="top" wrapText="1"/>
    </xf>
    <xf numFmtId="164" fontId="2" fillId="0" borderId="0" xfId="1" applyNumberFormat="1" applyFont="1" applyBorder="1" applyAlignment="1">
      <alignment horizontal="right" vertical="top" wrapText="1"/>
    </xf>
    <xf numFmtId="164" fontId="2" fillId="0" borderId="0" xfId="1" applyNumberFormat="1" applyFont="1" applyAlignment="1">
      <alignment horizontal="center" wrapText="1"/>
    </xf>
    <xf numFmtId="164" fontId="4" fillId="0" borderId="0" xfId="1" applyNumberFormat="1" applyFont="1" applyAlignment="1">
      <alignment horizontal="center" wrapText="1"/>
    </xf>
    <xf numFmtId="164" fontId="2" fillId="0" borderId="0" xfId="0" applyNumberFormat="1" applyFont="1" applyAlignment="1">
      <alignment vertical="top" wrapText="1"/>
    </xf>
    <xf numFmtId="164" fontId="0" fillId="0" borderId="0" xfId="0" applyNumberFormat="1" applyFont="1" applyAlignment="1">
      <alignment wrapText="1"/>
    </xf>
    <xf numFmtId="164" fontId="4" fillId="2" borderId="1" xfId="0" applyNumberFormat="1" applyFont="1" applyFill="1" applyBorder="1" applyAlignment="1">
      <alignment horizontal="center" vertical="top" wrapText="1"/>
    </xf>
    <xf numFmtId="164" fontId="0" fillId="0" borderId="0" xfId="0" applyNumberFormat="1" applyFont="1" applyAlignment="1">
      <alignment horizont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wrapText="1"/>
    </xf>
    <xf numFmtId="3"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center" wrapText="1"/>
    </xf>
    <xf numFmtId="0" fontId="4" fillId="0" borderId="7" xfId="0" applyFont="1" applyFill="1" applyBorder="1" applyAlignment="1">
      <alignment horizontal="center" vertical="center" wrapText="1"/>
    </xf>
    <xf numFmtId="0" fontId="4" fillId="0" borderId="7" xfId="0" applyFont="1" applyFill="1" applyBorder="1" applyAlignment="1">
      <alignment horizontal="center" wrapText="1"/>
    </xf>
    <xf numFmtId="0" fontId="4" fillId="0" borderId="7" xfId="0" applyFont="1" applyFill="1" applyBorder="1" applyAlignment="1">
      <alignment vertical="top" wrapText="1"/>
    </xf>
    <xf numFmtId="0" fontId="4" fillId="0" borderId="7" xfId="0" applyFont="1" applyFill="1" applyBorder="1" applyAlignment="1">
      <alignment horizontal="center" vertical="top" wrapText="1"/>
    </xf>
    <xf numFmtId="0" fontId="4" fillId="0" borderId="7" xfId="0" applyFont="1" applyFill="1" applyBorder="1" applyAlignment="1">
      <alignment vertical="center" wrapText="1"/>
    </xf>
    <xf numFmtId="0" fontId="4" fillId="0" borderId="9" xfId="0" applyFont="1" applyFill="1" applyBorder="1" applyAlignment="1">
      <alignment vertical="top" wrapText="1"/>
    </xf>
    <xf numFmtId="0" fontId="11" fillId="4" borderId="10"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Fill="1" applyBorder="1" applyAlignment="1">
      <alignment horizontal="center" vertical="center" wrapText="1"/>
    </xf>
    <xf numFmtId="3" fontId="3" fillId="0" borderId="8" xfId="0" applyNumberFormat="1"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8" xfId="0" applyFont="1" applyFill="1" applyBorder="1" applyAlignment="1">
      <alignment vertical="top" wrapText="1"/>
    </xf>
    <xf numFmtId="0" fontId="4" fillId="0" borderId="8" xfId="0" applyFont="1" applyFill="1" applyBorder="1" applyAlignment="1">
      <alignment horizontal="center" vertical="top" wrapText="1"/>
    </xf>
    <xf numFmtId="0" fontId="4" fillId="2" borderId="8" xfId="0" applyFont="1" applyFill="1" applyBorder="1" applyAlignment="1">
      <alignment horizontal="center" vertical="center" wrapText="1"/>
    </xf>
    <xf numFmtId="0" fontId="10" fillId="0" borderId="8" xfId="0" applyNumberFormat="1" applyFont="1" applyFill="1" applyBorder="1" applyAlignment="1">
      <alignment horizontal="center" vertical="center" wrapText="1"/>
    </xf>
    <xf numFmtId="0" fontId="4" fillId="0" borderId="8" xfId="0" applyFont="1" applyBorder="1" applyAlignment="1">
      <alignment horizontal="center" vertical="top" wrapText="1"/>
    </xf>
    <xf numFmtId="3" fontId="4" fillId="0" borderId="8" xfId="0" applyNumberFormat="1" applyFont="1" applyBorder="1" applyAlignment="1">
      <alignment horizontal="center" vertical="top" wrapText="1"/>
    </xf>
    <xf numFmtId="3" fontId="4" fillId="0" borderId="8" xfId="0" applyNumberFormat="1" applyFont="1" applyFill="1" applyBorder="1" applyAlignment="1">
      <alignment horizontal="center" vertical="top" wrapText="1"/>
    </xf>
    <xf numFmtId="3" fontId="3" fillId="0" borderId="8" xfId="0" applyNumberFormat="1" applyFont="1" applyBorder="1" applyAlignment="1">
      <alignment horizontal="center" vertical="top" wrapText="1"/>
    </xf>
    <xf numFmtId="0" fontId="0" fillId="0" borderId="0" xfId="0" applyAlignment="1">
      <alignment vertical="top"/>
    </xf>
    <xf numFmtId="0" fontId="3" fillId="0" borderId="8" xfId="0" applyFont="1" applyBorder="1" applyAlignment="1">
      <alignment horizontal="center" vertical="top" wrapText="1"/>
    </xf>
    <xf numFmtId="3" fontId="3" fillId="0" borderId="8" xfId="0" applyNumberFormat="1" applyFont="1" applyFill="1" applyBorder="1" applyAlignment="1">
      <alignment horizontal="center" vertical="top" wrapText="1"/>
    </xf>
    <xf numFmtId="165" fontId="4" fillId="0" borderId="8" xfId="0" applyNumberFormat="1" applyFont="1" applyFill="1" applyBorder="1" applyAlignment="1">
      <alignment horizontal="center" vertical="top" wrapText="1"/>
    </xf>
    <xf numFmtId="0" fontId="4" fillId="0" borderId="8" xfId="0" applyFont="1" applyFill="1" applyBorder="1" applyAlignment="1">
      <alignment horizontal="center" vertical="top"/>
    </xf>
    <xf numFmtId="0" fontId="4" fillId="0" borderId="9" xfId="0" applyFont="1" applyBorder="1" applyAlignment="1">
      <alignment horizontal="center" vertical="top" wrapText="1"/>
    </xf>
    <xf numFmtId="0" fontId="4" fillId="0" borderId="7" xfId="0" applyFont="1" applyBorder="1" applyAlignment="1">
      <alignment horizontal="center" vertical="top" wrapText="1"/>
    </xf>
    <xf numFmtId="3" fontId="4" fillId="0" borderId="7" xfId="0" applyNumberFormat="1" applyFont="1" applyBorder="1" applyAlignment="1">
      <alignment horizontal="center" vertical="top" wrapText="1"/>
    </xf>
    <xf numFmtId="3" fontId="4" fillId="0" borderId="7" xfId="0" applyNumberFormat="1" applyFont="1" applyFill="1" applyBorder="1" applyAlignment="1">
      <alignment horizontal="center" vertical="top" wrapText="1"/>
    </xf>
    <xf numFmtId="3" fontId="3" fillId="0" borderId="7" xfId="0" applyNumberFormat="1" applyFont="1" applyBorder="1" applyAlignment="1">
      <alignment horizontal="center" vertical="top" wrapText="1"/>
    </xf>
    <xf numFmtId="0" fontId="3" fillId="0" borderId="7" xfId="0" applyFont="1" applyBorder="1" applyAlignment="1">
      <alignment horizontal="center" vertical="top" wrapText="1"/>
    </xf>
    <xf numFmtId="3" fontId="3" fillId="0" borderId="7" xfId="0" applyNumberFormat="1" applyFont="1" applyFill="1" applyBorder="1" applyAlignment="1">
      <alignment horizontal="center" vertical="top" wrapText="1"/>
    </xf>
    <xf numFmtId="165" fontId="4" fillId="0" borderId="7" xfId="0" applyNumberFormat="1" applyFont="1" applyFill="1" applyBorder="1" applyAlignment="1">
      <alignment horizontal="center" vertical="top" wrapText="1"/>
    </xf>
    <xf numFmtId="0" fontId="4" fillId="0" borderId="7" xfId="0" applyFont="1" applyFill="1" applyBorder="1" applyAlignment="1">
      <alignment horizontal="center" vertical="top"/>
    </xf>
    <xf numFmtId="0" fontId="4" fillId="0" borderId="8" xfId="0" applyFont="1" applyFill="1" applyBorder="1" applyAlignment="1">
      <alignment horizontal="left" vertical="top" wrapText="1"/>
    </xf>
    <xf numFmtId="0" fontId="4" fillId="2" borderId="8" xfId="0" applyFont="1" applyFill="1" applyBorder="1" applyAlignment="1">
      <alignment horizontal="center" vertical="top" wrapText="1"/>
    </xf>
    <xf numFmtId="0" fontId="4" fillId="0" borderId="7" xfId="0" applyFont="1" applyFill="1" applyBorder="1" applyAlignment="1">
      <alignment horizontal="left" vertical="top" wrapText="1"/>
    </xf>
    <xf numFmtId="0" fontId="4" fillId="0" borderId="9" xfId="0" applyFont="1" applyFill="1" applyBorder="1" applyAlignment="1">
      <alignment horizontal="center" vertical="top" wrapText="1"/>
    </xf>
    <xf numFmtId="3" fontId="4" fillId="0" borderId="7" xfId="0" applyNumberFormat="1" applyFont="1" applyBorder="1" applyAlignment="1">
      <alignment vertical="top" wrapText="1"/>
    </xf>
    <xf numFmtId="0" fontId="4" fillId="2" borderId="7" xfId="0" applyFont="1" applyFill="1" applyBorder="1" applyAlignment="1">
      <alignment horizontal="center" vertical="top" wrapText="1"/>
    </xf>
    <xf numFmtId="0" fontId="6" fillId="0" borderId="8" xfId="0" applyFont="1" applyFill="1" applyBorder="1" applyAlignment="1">
      <alignment horizontal="center" vertical="top" wrapText="1"/>
    </xf>
    <xf numFmtId="0" fontId="3" fillId="0" borderId="8" xfId="0" applyFont="1" applyFill="1" applyBorder="1" applyAlignment="1">
      <alignment horizontal="center" vertical="top" wrapText="1"/>
    </xf>
    <xf numFmtId="0" fontId="6" fillId="0" borderId="7" xfId="0" applyFont="1" applyFill="1" applyBorder="1" applyAlignment="1">
      <alignment horizontal="center" vertical="top" wrapText="1"/>
    </xf>
    <xf numFmtId="3" fontId="10" fillId="0" borderId="8" xfId="0" applyNumberFormat="1" applyFont="1" applyFill="1" applyBorder="1" applyAlignment="1">
      <alignment horizontal="center" vertical="top" wrapText="1"/>
    </xf>
    <xf numFmtId="0" fontId="3" fillId="0" borderId="7" xfId="0" applyFont="1" applyFill="1" applyBorder="1" applyAlignment="1">
      <alignment horizontal="center" vertical="top" wrapText="1"/>
    </xf>
    <xf numFmtId="3" fontId="10" fillId="0" borderId="7" xfId="0" applyNumberFormat="1" applyFont="1" applyFill="1" applyBorder="1" applyAlignment="1">
      <alignment horizontal="center" vertical="top" wrapText="1"/>
    </xf>
    <xf numFmtId="0" fontId="10" fillId="0" borderId="7" xfId="0" applyNumberFormat="1" applyFont="1" applyFill="1" applyBorder="1" applyAlignment="1">
      <alignment horizontal="center" vertical="top" wrapText="1"/>
    </xf>
    <xf numFmtId="3" fontId="10" fillId="0" borderId="7" xfId="0" applyNumberFormat="1" applyFont="1" applyFill="1" applyBorder="1" applyAlignment="1">
      <alignment vertical="top" wrapText="1"/>
    </xf>
    <xf numFmtId="3" fontId="3" fillId="0" borderId="9" xfId="0" applyNumberFormat="1" applyFont="1" applyFill="1" applyBorder="1" applyAlignment="1">
      <alignment horizontal="center" vertical="top" wrapText="1"/>
    </xf>
    <xf numFmtId="3" fontId="4" fillId="0" borderId="7" xfId="0" applyNumberFormat="1" applyFont="1" applyFill="1" applyBorder="1" applyAlignment="1">
      <alignment horizontal="left" vertical="top" wrapText="1"/>
    </xf>
    <xf numFmtId="0" fontId="2" fillId="0" borderId="0" xfId="0" applyFont="1" applyBorder="1" applyAlignment="1">
      <alignment horizontal="center" vertical="center"/>
    </xf>
    <xf numFmtId="0" fontId="4" fillId="0" borderId="0" xfId="0" applyFont="1" applyAlignment="1">
      <alignment horizontal="center" vertical="center"/>
    </xf>
    <xf numFmtId="0" fontId="0" fillId="0" borderId="0" xfId="0" applyAlignment="1">
      <alignment vertical="center"/>
    </xf>
    <xf numFmtId="0" fontId="11" fillId="4" borderId="1" xfId="0" applyFont="1" applyFill="1" applyBorder="1" applyAlignment="1">
      <alignment horizontal="center" vertical="top" wrapText="1"/>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 fillId="0" borderId="7" xfId="0" applyFont="1" applyBorder="1"/>
    <xf numFmtId="0" fontId="3" fillId="0" borderId="7" xfId="0" applyFont="1" applyBorder="1" applyAlignment="1">
      <alignment horizontal="right" vertical="center"/>
    </xf>
    <xf numFmtId="0" fontId="0" fillId="0" borderId="7" xfId="0" applyBorder="1" applyAlignment="1">
      <alignment horizontal="center" vertical="center"/>
    </xf>
    <xf numFmtId="0" fontId="0" fillId="0" borderId="7" xfId="0" applyBorder="1" applyAlignment="1">
      <alignment vertical="top"/>
    </xf>
    <xf numFmtId="0" fontId="0" fillId="0" borderId="7" xfId="0" applyBorder="1" applyAlignment="1">
      <alignment horizontal="center" vertical="top"/>
    </xf>
    <xf numFmtId="0" fontId="0" fillId="0" borderId="7" xfId="0" applyBorder="1"/>
    <xf numFmtId="0" fontId="0" fillId="0" borderId="7" xfId="0" applyBorder="1" applyAlignment="1">
      <alignment horizontal="left" vertical="top"/>
    </xf>
    <xf numFmtId="0" fontId="0" fillId="0" borderId="9" xfId="0" applyBorder="1" applyAlignment="1">
      <alignment vertical="top"/>
    </xf>
    <xf numFmtId="0" fontId="0" fillId="0" borderId="7" xfId="0" applyBorder="1" applyAlignment="1">
      <alignment vertical="center"/>
    </xf>
    <xf numFmtId="0" fontId="4" fillId="0" borderId="1" xfId="0" applyFont="1" applyFill="1" applyBorder="1" applyAlignment="1">
      <alignment horizontal="left" vertical="top" wrapText="1"/>
    </xf>
    <xf numFmtId="0" fontId="3" fillId="7" borderId="1" xfId="0" applyFont="1" applyFill="1" applyBorder="1" applyAlignment="1">
      <alignment horizontal="center" vertical="top" wrapText="1"/>
    </xf>
    <xf numFmtId="0" fontId="4" fillId="0" borderId="3" xfId="0" applyFont="1" applyFill="1" applyBorder="1" applyAlignment="1">
      <alignment horizontal="center" vertical="top" wrapText="1"/>
    </xf>
    <xf numFmtId="164" fontId="1" fillId="0" borderId="0" xfId="1" applyNumberFormat="1" applyFont="1"/>
    <xf numFmtId="164" fontId="20" fillId="0" borderId="1"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0" fontId="2" fillId="0" borderId="0" xfId="0" applyFont="1" applyBorder="1" applyAlignment="1">
      <alignment horizontal="right" vertical="top" wrapText="1"/>
    </xf>
    <xf numFmtId="9" fontId="0" fillId="0" borderId="1" xfId="3" applyFont="1" applyBorder="1" applyAlignment="1">
      <alignment horizontal="center" vertical="center"/>
    </xf>
    <xf numFmtId="9" fontId="0" fillId="0" borderId="3" xfId="3" applyFont="1" applyBorder="1" applyAlignment="1">
      <alignment horizontal="center" vertical="center"/>
    </xf>
    <xf numFmtId="9" fontId="0" fillId="0" borderId="6" xfId="3" applyFont="1" applyBorder="1" applyAlignment="1">
      <alignment horizontal="center" vertical="center"/>
    </xf>
    <xf numFmtId="3" fontId="4" fillId="0" borderId="1" xfId="0" applyNumberFormat="1" applyFont="1" applyBorder="1" applyAlignment="1">
      <alignment horizontal="center" vertical="top" wrapText="1"/>
    </xf>
    <xf numFmtId="0" fontId="4" fillId="0" borderId="1" xfId="0" applyFont="1" applyFill="1" applyBorder="1" applyAlignment="1">
      <alignment horizontal="center" vertical="top" wrapText="1"/>
    </xf>
    <xf numFmtId="0" fontId="4" fillId="3" borderId="1" xfId="0" applyFont="1" applyFill="1" applyBorder="1" applyAlignment="1">
      <alignment horizontal="center" vertical="top" wrapText="1"/>
    </xf>
    <xf numFmtId="0" fontId="2" fillId="0" borderId="4" xfId="0" applyFont="1" applyBorder="1" applyAlignment="1">
      <alignment horizontal="right" vertical="top"/>
    </xf>
    <xf numFmtId="0" fontId="18" fillId="2" borderId="0" xfId="0" applyFont="1" applyFill="1" applyAlignment="1">
      <alignment horizontal="center"/>
    </xf>
    <xf numFmtId="0" fontId="18" fillId="2" borderId="0"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2" fillId="0" borderId="0" xfId="0" applyFont="1" applyBorder="1" applyAlignment="1">
      <alignment horizontal="center" vertical="top"/>
    </xf>
    <xf numFmtId="0" fontId="3" fillId="0" borderId="4" xfId="0" applyFont="1" applyBorder="1" applyAlignment="1">
      <alignment horizontal="center" vertical="top"/>
    </xf>
    <xf numFmtId="0" fontId="18" fillId="2" borderId="0" xfId="0" applyFont="1" applyFill="1" applyAlignment="1">
      <alignment horizontal="center" wrapText="1"/>
    </xf>
    <xf numFmtId="164" fontId="18" fillId="2" borderId="0" xfId="1" applyNumberFormat="1" applyFont="1" applyFill="1" applyAlignment="1">
      <alignment horizontal="center" wrapText="1"/>
    </xf>
    <xf numFmtId="164" fontId="18" fillId="2" borderId="0" xfId="1" applyNumberFormat="1" applyFont="1" applyFill="1" applyBorder="1" applyAlignment="1">
      <alignment horizontal="center" vertical="center" wrapText="1"/>
    </xf>
    <xf numFmtId="164" fontId="18" fillId="2" borderId="5" xfId="1" applyNumberFormat="1" applyFont="1" applyFill="1" applyBorder="1" applyAlignment="1">
      <alignment horizontal="center" vertical="center" wrapText="1"/>
    </xf>
    <xf numFmtId="0" fontId="2" fillId="0" borderId="0" xfId="0" applyFont="1" applyAlignment="1">
      <alignment horizontal="center" wrapText="1"/>
    </xf>
    <xf numFmtId="0" fontId="2" fillId="0" borderId="0" xfId="0" applyFont="1" applyBorder="1" applyAlignment="1">
      <alignment horizontal="right" vertical="top" wrapText="1"/>
    </xf>
    <xf numFmtId="0" fontId="2" fillId="0" borderId="0" xfId="0" applyFont="1" applyBorder="1" applyAlignment="1">
      <alignment horizontal="center" vertical="center" wrapText="1"/>
    </xf>
    <xf numFmtId="0" fontId="4" fillId="2" borderId="1" xfId="0" applyFont="1" applyFill="1" applyBorder="1" applyAlignment="1">
      <alignment horizontal="center" vertical="center" wrapText="1"/>
    </xf>
    <xf numFmtId="164" fontId="0" fillId="0" borderId="0" xfId="0" applyNumberFormat="1"/>
    <xf numFmtId="8" fontId="4" fillId="0" borderId="10" xfId="0" applyNumberFormat="1" applyFont="1" applyFill="1" applyBorder="1" applyAlignment="1">
      <alignment horizontal="center" vertical="top" wrapText="1"/>
    </xf>
    <xf numFmtId="164" fontId="22" fillId="0" borderId="11" xfId="0" applyNumberFormat="1" applyFont="1" applyBorder="1"/>
    <xf numFmtId="0" fontId="4" fillId="0" borderId="10" xfId="0" applyFont="1" applyFill="1" applyBorder="1" applyAlignment="1">
      <alignment horizontal="center" vertical="top" wrapText="1"/>
    </xf>
    <xf numFmtId="0" fontId="4" fillId="0" borderId="10" xfId="0" applyFont="1" applyFill="1" applyBorder="1" applyAlignment="1">
      <alignment horizontal="center" vertical="center"/>
    </xf>
    <xf numFmtId="0" fontId="4" fillId="0" borderId="10" xfId="0" applyFont="1" applyFill="1" applyBorder="1" applyAlignment="1">
      <alignment horizontal="center" vertical="center" wrapText="1"/>
    </xf>
    <xf numFmtId="0" fontId="22" fillId="0" borderId="12" xfId="0" applyFont="1" applyBorder="1" applyAlignment="1">
      <alignment horizontal="right"/>
    </xf>
    <xf numFmtId="0" fontId="22" fillId="0" borderId="13" xfId="0" applyFont="1" applyBorder="1" applyAlignment="1">
      <alignment horizontal="right"/>
    </xf>
    <xf numFmtId="0" fontId="22" fillId="0" borderId="14" xfId="0" applyFont="1" applyBorder="1" applyAlignment="1">
      <alignment horizontal="right"/>
    </xf>
    <xf numFmtId="0" fontId="0" fillId="0" borderId="1" xfId="0" applyBorder="1" applyAlignment="1">
      <alignment horizontal="center" vertical="center" wrapText="1"/>
    </xf>
    <xf numFmtId="44" fontId="0" fillId="0" borderId="1" xfId="1" applyFont="1" applyBorder="1" applyAlignment="1">
      <alignment horizontal="center" vertical="center" wrapText="1"/>
    </xf>
    <xf numFmtId="0" fontId="4" fillId="0" borderId="10"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6" xfId="0" applyFont="1" applyFill="1" applyBorder="1" applyAlignment="1">
      <alignment horizontal="center" vertical="center" wrapText="1"/>
    </xf>
    <xf numFmtId="44" fontId="4" fillId="2" borderId="1" xfId="1" applyFont="1" applyFill="1" applyBorder="1" applyAlignment="1">
      <alignment horizontal="center" vertical="center" wrapText="1"/>
    </xf>
    <xf numFmtId="0" fontId="5" fillId="0" borderId="1" xfId="0" applyFont="1" applyFill="1" applyBorder="1" applyAlignment="1">
      <alignment horizontal="center" vertical="top" wrapText="1"/>
    </xf>
    <xf numFmtId="0" fontId="22" fillId="0" borderId="0" xfId="0" applyFont="1" applyBorder="1" applyAlignment="1">
      <alignment horizontal="right"/>
    </xf>
    <xf numFmtId="164" fontId="22" fillId="0" borderId="0" xfId="0" applyNumberFormat="1" applyFont="1" applyBorder="1"/>
    <xf numFmtId="0" fontId="17" fillId="4" borderId="1" xfId="0" applyFont="1" applyFill="1" applyBorder="1" applyAlignment="1">
      <alignment horizontal="center" vertical="center" wrapText="1"/>
    </xf>
    <xf numFmtId="0" fontId="4" fillId="0" borderId="0" xfId="0" applyFont="1" applyAlignment="1">
      <alignment horizontal="center" vertical="center" wrapText="1"/>
    </xf>
    <xf numFmtId="0" fontId="11" fillId="4" borderId="15"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44" fontId="2" fillId="0" borderId="1" xfId="4" applyFont="1" applyBorder="1" applyAlignment="1">
      <alignment horizontal="center" vertical="center" wrapText="1"/>
    </xf>
    <xf numFmtId="44" fontId="4" fillId="0" borderId="1" xfId="4" applyFont="1" applyBorder="1" applyAlignment="1">
      <alignment horizontal="center" vertical="center" wrapText="1"/>
    </xf>
    <xf numFmtId="0" fontId="4" fillId="0" borderId="17" xfId="0" applyFont="1" applyBorder="1" applyAlignment="1">
      <alignment horizontal="center" vertical="center" wrapText="1"/>
    </xf>
    <xf numFmtId="44" fontId="22" fillId="0" borderId="0" xfId="0" applyNumberFormat="1" applyFont="1" applyAlignment="1">
      <alignment horizontal="center" vertical="center" wrapText="1"/>
    </xf>
    <xf numFmtId="44" fontId="2" fillId="0" borderId="0" xfId="0" applyNumberFormat="1" applyFont="1" applyAlignment="1">
      <alignment horizontal="center" vertical="center" wrapText="1"/>
    </xf>
    <xf numFmtId="0" fontId="21" fillId="8" borderId="5" xfId="0" applyFont="1" applyFill="1" applyBorder="1" applyAlignment="1">
      <alignment horizontal="center"/>
    </xf>
    <xf numFmtId="0" fontId="11" fillId="4" borderId="0"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5" xfId="0" applyFont="1" applyFill="1" applyBorder="1" applyAlignment="1">
      <alignment vertical="center" wrapText="1"/>
    </xf>
    <xf numFmtId="0" fontId="0" fillId="9" borderId="1" xfId="0" applyFill="1" applyBorder="1" applyAlignment="1">
      <alignment horizontal="left" vertical="center" wrapText="1"/>
    </xf>
    <xf numFmtId="0" fontId="11" fillId="4" borderId="0" xfId="0" applyFont="1" applyFill="1" applyBorder="1" applyAlignment="1">
      <alignment horizontal="right" vertical="center" wrapText="1"/>
    </xf>
    <xf numFmtId="0" fontId="2" fillId="0" borderId="1" xfId="0" applyFont="1" applyBorder="1" applyAlignment="1">
      <alignment horizontal="center" vertical="center" wrapText="1"/>
    </xf>
    <xf numFmtId="44" fontId="2" fillId="0" borderId="1" xfId="1" applyFont="1" applyBorder="1" applyAlignment="1">
      <alignment horizontal="center" vertical="center" wrapText="1"/>
    </xf>
    <xf numFmtId="44" fontId="22" fillId="0" borderId="0" xfId="1" applyFont="1" applyAlignment="1">
      <alignment horizontal="center" vertical="center" wrapText="1"/>
    </xf>
    <xf numFmtId="44" fontId="0" fillId="0" borderId="1" xfId="4" applyFont="1" applyBorder="1" applyAlignment="1">
      <alignment horizontal="left" vertical="center"/>
    </xf>
    <xf numFmtId="44" fontId="25" fillId="0" borderId="0" xfId="0" applyNumberFormat="1" applyFont="1" applyAlignment="1">
      <alignment horizontal="center" vertical="center" wrapText="1"/>
    </xf>
    <xf numFmtId="0" fontId="22" fillId="0" borderId="0" xfId="0" applyFont="1" applyAlignment="1">
      <alignment horizontal="right" vertical="center" wrapText="1"/>
    </xf>
    <xf numFmtId="44" fontId="4" fillId="2" borderId="10" xfId="1" applyFont="1" applyFill="1" applyBorder="1" applyAlignment="1">
      <alignment horizontal="center" vertical="center" wrapText="1"/>
    </xf>
    <xf numFmtId="44" fontId="4" fillId="2" borderId="16" xfId="1" applyFont="1" applyFill="1" applyBorder="1" applyAlignment="1">
      <alignment horizontal="center" vertical="center" wrapText="1"/>
    </xf>
    <xf numFmtId="164" fontId="4" fillId="0" borderId="1" xfId="0" applyNumberFormat="1" applyFont="1" applyBorder="1" applyAlignment="1">
      <alignment horizontal="center" vertical="center" wrapText="1"/>
    </xf>
  </cellXfs>
  <cellStyles count="5">
    <cellStyle name="Millares" xfId="2" builtinId="3"/>
    <cellStyle name="Moneda" xfId="1" builtinId="4"/>
    <cellStyle name="Moneda 2" xfId="4"/>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1107840</xdr:colOff>
      <xdr:row>0</xdr:row>
      <xdr:rowOff>67718</xdr:rowOff>
    </xdr:from>
    <xdr:to>
      <xdr:col>8</xdr:col>
      <xdr:colOff>737902</xdr:colOff>
      <xdr:row>3</xdr:row>
      <xdr:rowOff>190810</xdr:rowOff>
    </xdr:to>
    <xdr:pic>
      <xdr:nvPicPr>
        <xdr:cNvPr id="2" name="Imagen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8399"/>
        <a:stretch/>
      </xdr:blipFill>
      <xdr:spPr bwMode="auto">
        <a:xfrm>
          <a:off x="7501333" y="67718"/>
          <a:ext cx="1769925" cy="736345"/>
        </a:xfrm>
        <a:prstGeom prst="rect">
          <a:avLst/>
        </a:prstGeom>
        <a:noFill/>
        <a:ln>
          <a:noFill/>
        </a:ln>
      </xdr:spPr>
    </xdr:pic>
    <xdr:clientData/>
  </xdr:twoCellAnchor>
  <xdr:twoCellAnchor editAs="oneCell">
    <xdr:from>
      <xdr:col>0</xdr:col>
      <xdr:colOff>19050</xdr:colOff>
      <xdr:row>0</xdr:row>
      <xdr:rowOff>19050</xdr:rowOff>
    </xdr:from>
    <xdr:to>
      <xdr:col>1</xdr:col>
      <xdr:colOff>982713</xdr:colOff>
      <xdr:row>3</xdr:row>
      <xdr:rowOff>124406</xdr:rowOff>
    </xdr:to>
    <xdr:pic>
      <xdr:nvPicPr>
        <xdr:cNvPr id="3" name="Imagen 2"/>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517" r="52014" b="3200"/>
        <a:stretch/>
      </xdr:blipFill>
      <xdr:spPr bwMode="auto">
        <a:xfrm>
          <a:off x="19050" y="19050"/>
          <a:ext cx="1535163" cy="73400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768593</xdr:colOff>
      <xdr:row>0</xdr:row>
      <xdr:rowOff>28575</xdr:rowOff>
    </xdr:from>
    <xdr:to>
      <xdr:col>7</xdr:col>
      <xdr:colOff>643304</xdr:colOff>
      <xdr:row>3</xdr:row>
      <xdr:rowOff>170717</xdr:rowOff>
    </xdr:to>
    <xdr:pic>
      <xdr:nvPicPr>
        <xdr:cNvPr id="2" name="Imagen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8399"/>
        <a:stretch/>
      </xdr:blipFill>
      <xdr:spPr bwMode="auto">
        <a:xfrm>
          <a:off x="6845543" y="28575"/>
          <a:ext cx="1770186" cy="751742"/>
        </a:xfrm>
        <a:prstGeom prst="rect">
          <a:avLst/>
        </a:prstGeom>
        <a:noFill/>
        <a:ln>
          <a:noFill/>
        </a:ln>
      </xdr:spPr>
    </xdr:pic>
    <xdr:clientData/>
  </xdr:twoCellAnchor>
  <xdr:twoCellAnchor editAs="oneCell">
    <xdr:from>
      <xdr:col>0</xdr:col>
      <xdr:colOff>19050</xdr:colOff>
      <xdr:row>0</xdr:row>
      <xdr:rowOff>19050</xdr:rowOff>
    </xdr:from>
    <xdr:to>
      <xdr:col>1</xdr:col>
      <xdr:colOff>944613</xdr:colOff>
      <xdr:row>3</xdr:row>
      <xdr:rowOff>143456</xdr:rowOff>
    </xdr:to>
    <xdr:pic>
      <xdr:nvPicPr>
        <xdr:cNvPr id="3" name="Imagen 2"/>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517" r="52014" b="3200"/>
        <a:stretch/>
      </xdr:blipFill>
      <xdr:spPr bwMode="auto">
        <a:xfrm>
          <a:off x="19050" y="19050"/>
          <a:ext cx="1535163" cy="734006"/>
        </a:xfrm>
        <a:prstGeom prst="rect">
          <a:avLst/>
        </a:prstGeom>
        <a:noFill/>
        <a:ln>
          <a:noFill/>
        </a:ln>
      </xdr:spPr>
    </xdr:pic>
    <xdr:clientData/>
  </xdr:twoCellAnchor>
  <xdr:oneCellAnchor>
    <xdr:from>
      <xdr:col>6</xdr:col>
      <xdr:colOff>720968</xdr:colOff>
      <xdr:row>58</xdr:row>
      <xdr:rowOff>66675</xdr:rowOff>
    </xdr:from>
    <xdr:ext cx="1770186" cy="751742"/>
    <xdr:pic>
      <xdr:nvPicPr>
        <xdr:cNvPr id="6" name="Imagen 5"/>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8399"/>
        <a:stretch/>
      </xdr:blipFill>
      <xdr:spPr bwMode="auto">
        <a:xfrm>
          <a:off x="6797918" y="11477625"/>
          <a:ext cx="1770186" cy="751742"/>
        </a:xfrm>
        <a:prstGeom prst="rect">
          <a:avLst/>
        </a:prstGeom>
        <a:noFill/>
        <a:ln>
          <a:noFill/>
        </a:ln>
      </xdr:spPr>
    </xdr:pic>
    <xdr:clientData/>
  </xdr:oneCellAnchor>
  <xdr:oneCellAnchor>
    <xdr:from>
      <xdr:col>0</xdr:col>
      <xdr:colOff>19050</xdr:colOff>
      <xdr:row>58</xdr:row>
      <xdr:rowOff>19050</xdr:rowOff>
    </xdr:from>
    <xdr:ext cx="1535163" cy="734006"/>
    <xdr:pic>
      <xdr:nvPicPr>
        <xdr:cNvPr id="7" name="Imagen 6"/>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517" r="52014" b="3200"/>
        <a:stretch/>
      </xdr:blipFill>
      <xdr:spPr bwMode="auto">
        <a:xfrm>
          <a:off x="19050" y="19050"/>
          <a:ext cx="1535163" cy="734006"/>
        </a:xfrm>
        <a:prstGeom prst="rect">
          <a:avLst/>
        </a:prstGeom>
        <a:noFill/>
        <a:ln>
          <a:noFill/>
        </a:ln>
      </xdr:spPr>
    </xdr:pic>
    <xdr:clientData/>
  </xdr:oneCellAnchor>
  <xdr:oneCellAnchor>
    <xdr:from>
      <xdr:col>6</xdr:col>
      <xdr:colOff>768593</xdr:colOff>
      <xdr:row>76</xdr:row>
      <xdr:rowOff>28575</xdr:rowOff>
    </xdr:from>
    <xdr:ext cx="1770186" cy="751742"/>
    <xdr:pic>
      <xdr:nvPicPr>
        <xdr:cNvPr id="8" name="Imagen 7"/>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8399"/>
        <a:stretch/>
      </xdr:blipFill>
      <xdr:spPr bwMode="auto">
        <a:xfrm>
          <a:off x="6845543" y="28575"/>
          <a:ext cx="1770186" cy="751742"/>
        </a:xfrm>
        <a:prstGeom prst="rect">
          <a:avLst/>
        </a:prstGeom>
        <a:noFill/>
        <a:ln>
          <a:noFill/>
        </a:ln>
      </xdr:spPr>
    </xdr:pic>
    <xdr:clientData/>
  </xdr:oneCellAnchor>
  <xdr:oneCellAnchor>
    <xdr:from>
      <xdr:col>0</xdr:col>
      <xdr:colOff>28575</xdr:colOff>
      <xdr:row>75</xdr:row>
      <xdr:rowOff>180975</xdr:rowOff>
    </xdr:from>
    <xdr:ext cx="1535163" cy="734006"/>
    <xdr:pic>
      <xdr:nvPicPr>
        <xdr:cNvPr id="9" name="Imagen 8"/>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517" r="52014" b="3200"/>
        <a:stretch/>
      </xdr:blipFill>
      <xdr:spPr bwMode="auto">
        <a:xfrm>
          <a:off x="28575" y="27593925"/>
          <a:ext cx="1535163" cy="734006"/>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8</xdr:col>
      <xdr:colOff>583711</xdr:colOff>
      <xdr:row>0</xdr:row>
      <xdr:rowOff>71870</xdr:rowOff>
    </xdr:from>
    <xdr:to>
      <xdr:col>9</xdr:col>
      <xdr:colOff>638175</xdr:colOff>
      <xdr:row>3</xdr:row>
      <xdr:rowOff>142875</xdr:rowOff>
    </xdr:to>
    <xdr:pic>
      <xdr:nvPicPr>
        <xdr:cNvPr id="2" name="Imagen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8399"/>
        <a:stretch/>
      </xdr:blipFill>
      <xdr:spPr bwMode="auto">
        <a:xfrm>
          <a:off x="6813061" y="71870"/>
          <a:ext cx="1721339" cy="699655"/>
        </a:xfrm>
        <a:prstGeom prst="rect">
          <a:avLst/>
        </a:prstGeom>
        <a:noFill/>
        <a:ln>
          <a:noFill/>
        </a:ln>
      </xdr:spPr>
    </xdr:pic>
    <xdr:clientData/>
  </xdr:twoCellAnchor>
  <xdr:twoCellAnchor editAs="oneCell">
    <xdr:from>
      <xdr:col>0</xdr:col>
      <xdr:colOff>-57708</xdr:colOff>
      <xdr:row>0</xdr:row>
      <xdr:rowOff>51548</xdr:rowOff>
    </xdr:from>
    <xdr:to>
      <xdr:col>1</xdr:col>
      <xdr:colOff>1011846</xdr:colOff>
      <xdr:row>3</xdr:row>
      <xdr:rowOff>72858</xdr:rowOff>
    </xdr:to>
    <xdr:pic>
      <xdr:nvPicPr>
        <xdr:cNvPr id="3" name="Imagen 2"/>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517" r="52014" b="3200"/>
        <a:stretch/>
      </xdr:blipFill>
      <xdr:spPr bwMode="auto">
        <a:xfrm>
          <a:off x="-57708" y="51548"/>
          <a:ext cx="1688679" cy="649960"/>
        </a:xfrm>
        <a:prstGeom prst="rect">
          <a:avLst/>
        </a:prstGeom>
        <a:noFill/>
        <a:ln>
          <a:noFill/>
        </a:ln>
      </xdr:spPr>
    </xdr:pic>
    <xdr:clientData/>
  </xdr:twoCellAnchor>
  <xdr:oneCellAnchor>
    <xdr:from>
      <xdr:col>8</xdr:col>
      <xdr:colOff>451828</xdr:colOff>
      <xdr:row>27</xdr:row>
      <xdr:rowOff>177622</xdr:rowOff>
    </xdr:from>
    <xdr:ext cx="1776118" cy="726830"/>
    <xdr:pic>
      <xdr:nvPicPr>
        <xdr:cNvPr id="4" name="Imagen 3"/>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8399"/>
        <a:stretch/>
      </xdr:blipFill>
      <xdr:spPr bwMode="auto">
        <a:xfrm>
          <a:off x="6716347" y="10239930"/>
          <a:ext cx="1776118" cy="726830"/>
        </a:xfrm>
        <a:prstGeom prst="rect">
          <a:avLst/>
        </a:prstGeom>
        <a:noFill/>
        <a:ln>
          <a:noFill/>
        </a:ln>
      </xdr:spPr>
    </xdr:pic>
    <xdr:clientData/>
  </xdr:oneCellAnchor>
  <xdr:oneCellAnchor>
    <xdr:from>
      <xdr:col>0</xdr:col>
      <xdr:colOff>19050</xdr:colOff>
      <xdr:row>28</xdr:row>
      <xdr:rowOff>19050</xdr:rowOff>
    </xdr:from>
    <xdr:ext cx="1535896" cy="709094"/>
    <xdr:pic>
      <xdr:nvPicPr>
        <xdr:cNvPr id="5" name="Imagen 4"/>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517" r="52014" b="3200"/>
        <a:stretch/>
      </xdr:blipFill>
      <xdr:spPr bwMode="auto">
        <a:xfrm>
          <a:off x="19050" y="19050"/>
          <a:ext cx="1535896" cy="709094"/>
        </a:xfrm>
        <a:prstGeom prst="rect">
          <a:avLst/>
        </a:prstGeom>
        <a:noFill/>
        <a:ln>
          <a:noFill/>
        </a:ln>
      </xdr:spPr>
    </xdr:pic>
    <xdr:clientData/>
  </xdr:oneCellAnchor>
  <xdr:oneCellAnchor>
    <xdr:from>
      <xdr:col>8</xdr:col>
      <xdr:colOff>439615</xdr:colOff>
      <xdr:row>41</xdr:row>
      <xdr:rowOff>177622</xdr:rowOff>
    </xdr:from>
    <xdr:ext cx="1776118" cy="726830"/>
    <xdr:pic>
      <xdr:nvPicPr>
        <xdr:cNvPr id="8" name="Imagen 7"/>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8399"/>
        <a:stretch/>
      </xdr:blipFill>
      <xdr:spPr bwMode="auto">
        <a:xfrm>
          <a:off x="6704134" y="15246660"/>
          <a:ext cx="1776118" cy="726830"/>
        </a:xfrm>
        <a:prstGeom prst="rect">
          <a:avLst/>
        </a:prstGeom>
        <a:noFill/>
        <a:ln>
          <a:noFill/>
        </a:ln>
      </xdr:spPr>
    </xdr:pic>
    <xdr:clientData/>
  </xdr:oneCellAnchor>
  <xdr:oneCellAnchor>
    <xdr:from>
      <xdr:col>0</xdr:col>
      <xdr:colOff>104531</xdr:colOff>
      <xdr:row>42</xdr:row>
      <xdr:rowOff>43473</xdr:rowOff>
    </xdr:from>
    <xdr:ext cx="1535896" cy="709094"/>
    <xdr:pic>
      <xdr:nvPicPr>
        <xdr:cNvPr id="9" name="Imagen 8"/>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517" r="52014" b="3200"/>
        <a:stretch/>
      </xdr:blipFill>
      <xdr:spPr bwMode="auto">
        <a:xfrm>
          <a:off x="104531" y="15307896"/>
          <a:ext cx="1535896" cy="709094"/>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8</xdr:col>
      <xdr:colOff>50311</xdr:colOff>
      <xdr:row>0</xdr:row>
      <xdr:rowOff>28575</xdr:rowOff>
    </xdr:from>
    <xdr:to>
      <xdr:col>9</xdr:col>
      <xdr:colOff>655831</xdr:colOff>
      <xdr:row>3</xdr:row>
      <xdr:rowOff>180975</xdr:rowOff>
    </xdr:to>
    <xdr:pic>
      <xdr:nvPicPr>
        <xdr:cNvPr id="6" name="Imagen 5"/>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8399"/>
        <a:stretch/>
      </xdr:blipFill>
      <xdr:spPr bwMode="auto">
        <a:xfrm>
          <a:off x="6717811" y="28575"/>
          <a:ext cx="1777095" cy="781050"/>
        </a:xfrm>
        <a:prstGeom prst="rect">
          <a:avLst/>
        </a:prstGeom>
        <a:noFill/>
        <a:ln>
          <a:noFill/>
        </a:ln>
      </xdr:spPr>
    </xdr:pic>
    <xdr:clientData/>
  </xdr:twoCellAnchor>
  <xdr:twoCellAnchor editAs="oneCell">
    <xdr:from>
      <xdr:col>0</xdr:col>
      <xdr:colOff>66675</xdr:colOff>
      <xdr:row>0</xdr:row>
      <xdr:rowOff>28575</xdr:rowOff>
    </xdr:from>
    <xdr:to>
      <xdr:col>1</xdr:col>
      <xdr:colOff>838200</xdr:colOff>
      <xdr:row>3</xdr:row>
      <xdr:rowOff>161925</xdr:rowOff>
    </xdr:to>
    <xdr:pic>
      <xdr:nvPicPr>
        <xdr:cNvPr id="7" name="Imagen 6"/>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517" r="52014" b="3200"/>
        <a:stretch/>
      </xdr:blipFill>
      <xdr:spPr bwMode="auto">
        <a:xfrm>
          <a:off x="66675" y="28575"/>
          <a:ext cx="1638300" cy="762000"/>
        </a:xfrm>
        <a:prstGeom prst="rect">
          <a:avLst/>
        </a:prstGeom>
        <a:noFill/>
        <a:ln>
          <a:noFill/>
        </a:ln>
      </xdr:spPr>
    </xdr:pic>
    <xdr:clientData/>
  </xdr:twoCellAnchor>
  <xdr:oneCellAnchor>
    <xdr:from>
      <xdr:col>8</xdr:col>
      <xdr:colOff>127978</xdr:colOff>
      <xdr:row>8</xdr:row>
      <xdr:rowOff>263347</xdr:rowOff>
    </xdr:from>
    <xdr:ext cx="1776118" cy="726830"/>
    <xdr:pic>
      <xdr:nvPicPr>
        <xdr:cNvPr id="8" name="Imagen 7"/>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8399"/>
        <a:stretch/>
      </xdr:blipFill>
      <xdr:spPr bwMode="auto">
        <a:xfrm>
          <a:off x="6938353" y="3101797"/>
          <a:ext cx="1776118" cy="726830"/>
        </a:xfrm>
        <a:prstGeom prst="rect">
          <a:avLst/>
        </a:prstGeom>
        <a:noFill/>
        <a:ln>
          <a:noFill/>
        </a:ln>
      </xdr:spPr>
    </xdr:pic>
    <xdr:clientData/>
  </xdr:oneCellAnchor>
  <xdr:oneCellAnchor>
    <xdr:from>
      <xdr:col>0</xdr:col>
      <xdr:colOff>76199</xdr:colOff>
      <xdr:row>8</xdr:row>
      <xdr:rowOff>228599</xdr:rowOff>
    </xdr:from>
    <xdr:ext cx="1666876" cy="752476"/>
    <xdr:pic>
      <xdr:nvPicPr>
        <xdr:cNvPr id="9" name="Imagen 8"/>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517" r="52014" b="3200"/>
        <a:stretch/>
      </xdr:blipFill>
      <xdr:spPr bwMode="auto">
        <a:xfrm>
          <a:off x="76199" y="3067049"/>
          <a:ext cx="1666876" cy="752476"/>
        </a:xfrm>
        <a:prstGeom prst="rect">
          <a:avLst/>
        </a:prstGeom>
        <a:noFill/>
        <a:ln>
          <a:noFill/>
        </a:ln>
      </xdr:spPr>
    </xdr:pic>
    <xdr:clientData/>
  </xdr:oneCellAnchor>
  <xdr:oneCellAnchor>
    <xdr:from>
      <xdr:col>9</xdr:col>
      <xdr:colOff>315790</xdr:colOff>
      <xdr:row>21</xdr:row>
      <xdr:rowOff>149047</xdr:rowOff>
    </xdr:from>
    <xdr:ext cx="1776118" cy="726830"/>
    <xdr:pic>
      <xdr:nvPicPr>
        <xdr:cNvPr id="10" name="Imagen 9"/>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8399"/>
        <a:stretch/>
      </xdr:blipFill>
      <xdr:spPr bwMode="auto">
        <a:xfrm>
          <a:off x="8459665" y="8188147"/>
          <a:ext cx="1776118" cy="726830"/>
        </a:xfrm>
        <a:prstGeom prst="rect">
          <a:avLst/>
        </a:prstGeom>
        <a:noFill/>
        <a:ln>
          <a:noFill/>
        </a:ln>
      </xdr:spPr>
    </xdr:pic>
    <xdr:clientData/>
  </xdr:oneCellAnchor>
  <xdr:oneCellAnchor>
    <xdr:from>
      <xdr:col>0</xdr:col>
      <xdr:colOff>18806</xdr:colOff>
      <xdr:row>21</xdr:row>
      <xdr:rowOff>119673</xdr:rowOff>
    </xdr:from>
    <xdr:ext cx="1535896" cy="709094"/>
    <xdr:pic>
      <xdr:nvPicPr>
        <xdr:cNvPr id="11" name="Imagen 10"/>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517" r="52014" b="3200"/>
        <a:stretch/>
      </xdr:blipFill>
      <xdr:spPr bwMode="auto">
        <a:xfrm>
          <a:off x="18806" y="8158773"/>
          <a:ext cx="1535896" cy="709094"/>
        </a:xfrm>
        <a:prstGeom prst="rect">
          <a:avLst/>
        </a:prstGeom>
        <a:noFill/>
        <a:ln>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8</xdr:col>
      <xdr:colOff>219075</xdr:colOff>
      <xdr:row>0</xdr:row>
      <xdr:rowOff>110947</xdr:rowOff>
    </xdr:from>
    <xdr:ext cx="1776118" cy="726830"/>
    <xdr:pic>
      <xdr:nvPicPr>
        <xdr:cNvPr id="2" name="Imagen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8399"/>
        <a:stretch/>
      </xdr:blipFill>
      <xdr:spPr bwMode="auto">
        <a:xfrm>
          <a:off x="7286625" y="110947"/>
          <a:ext cx="1776118" cy="726830"/>
        </a:xfrm>
        <a:prstGeom prst="rect">
          <a:avLst/>
        </a:prstGeom>
        <a:noFill/>
        <a:ln>
          <a:noFill/>
        </a:ln>
      </xdr:spPr>
    </xdr:pic>
    <xdr:clientData/>
  </xdr:oneCellAnchor>
  <xdr:oneCellAnchor>
    <xdr:from>
      <xdr:col>0</xdr:col>
      <xdr:colOff>18806</xdr:colOff>
      <xdr:row>0</xdr:row>
      <xdr:rowOff>119673</xdr:rowOff>
    </xdr:from>
    <xdr:ext cx="1535896" cy="709094"/>
    <xdr:pic>
      <xdr:nvPicPr>
        <xdr:cNvPr id="3" name="Imagen 2"/>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517" r="52014" b="3200"/>
        <a:stretch/>
      </xdr:blipFill>
      <xdr:spPr bwMode="auto">
        <a:xfrm>
          <a:off x="18806" y="8158773"/>
          <a:ext cx="1535896" cy="709094"/>
        </a:xfrm>
        <a:prstGeom prst="rect">
          <a:avLst/>
        </a:prstGeom>
        <a:noFill/>
        <a:ln>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4"/>
  <sheetViews>
    <sheetView topLeftCell="A7" workbookViewId="0">
      <selection activeCell="K20" sqref="K20"/>
    </sheetView>
  </sheetViews>
  <sheetFormatPr baseColWidth="10" defaultRowHeight="16.5" x14ac:dyDescent="0.3"/>
  <cols>
    <col min="1" max="1" width="14.28515625" style="29" customWidth="1"/>
    <col min="2" max="2" width="8.42578125" style="29" customWidth="1"/>
    <col min="3" max="3" width="12.85546875" style="29" customWidth="1"/>
    <col min="4" max="4" width="11.85546875" style="29" customWidth="1"/>
    <col min="5" max="5" width="12" style="29" customWidth="1"/>
    <col min="6" max="6" width="13" style="29" customWidth="1"/>
    <col min="7" max="7" width="15.7109375" style="29" customWidth="1"/>
    <col min="8" max="8" width="12" style="29" customWidth="1"/>
    <col min="9" max="9" width="12.42578125" style="29" customWidth="1"/>
    <col min="10" max="10" width="28" style="29" customWidth="1"/>
    <col min="11" max="11" width="56.140625" style="29" customWidth="1"/>
    <col min="12" max="12" width="13" style="29" customWidth="1"/>
    <col min="13" max="13" width="12.42578125" style="29" customWidth="1"/>
    <col min="14" max="16384" width="11.42578125" style="29"/>
  </cols>
  <sheetData>
    <row r="2" spans="1:13" ht="33" customHeight="1" x14ac:dyDescent="0.3">
      <c r="A2" s="52" t="s">
        <v>302</v>
      </c>
      <c r="B2" s="51" t="s">
        <v>293</v>
      </c>
      <c r="C2" s="52" t="s">
        <v>295</v>
      </c>
      <c r="D2" s="52" t="s">
        <v>294</v>
      </c>
      <c r="E2" s="52" t="s">
        <v>6</v>
      </c>
      <c r="F2" s="52" t="s">
        <v>296</v>
      </c>
      <c r="G2" s="52" t="s">
        <v>297</v>
      </c>
      <c r="H2" s="52" t="s">
        <v>298</v>
      </c>
    </row>
    <row r="3" spans="1:13" x14ac:dyDescent="0.3">
      <c r="A3" s="53" t="s">
        <v>0</v>
      </c>
      <c r="B3" s="44">
        <v>13</v>
      </c>
      <c r="C3" s="44">
        <v>3</v>
      </c>
      <c r="D3" s="44">
        <v>48</v>
      </c>
      <c r="E3" s="45">
        <v>361800.2</v>
      </c>
      <c r="F3" s="46">
        <v>8</v>
      </c>
      <c r="G3" s="45">
        <v>49109.9</v>
      </c>
      <c r="H3" s="47">
        <v>0.16</v>
      </c>
    </row>
    <row r="4" spans="1:13" x14ac:dyDescent="0.3">
      <c r="A4" s="53" t="s">
        <v>1</v>
      </c>
      <c r="B4" s="44">
        <v>33</v>
      </c>
      <c r="C4" s="44">
        <v>6</v>
      </c>
      <c r="D4" s="44">
        <v>61</v>
      </c>
      <c r="E4" s="48">
        <f>-G8</f>
        <v>0</v>
      </c>
      <c r="F4" s="44">
        <v>56</v>
      </c>
      <c r="G4" s="45">
        <v>0</v>
      </c>
      <c r="H4" s="49">
        <v>0.92</v>
      </c>
    </row>
    <row r="5" spans="1:13" x14ac:dyDescent="0.3">
      <c r="A5" s="53" t="s">
        <v>301</v>
      </c>
      <c r="B5" s="44">
        <v>23</v>
      </c>
      <c r="C5" s="44">
        <v>5</v>
      </c>
      <c r="D5" s="50" t="s">
        <v>300</v>
      </c>
      <c r="E5" s="55" t="s">
        <v>300</v>
      </c>
      <c r="F5" s="50" t="s">
        <v>300</v>
      </c>
      <c r="G5" s="56" t="s">
        <v>300</v>
      </c>
      <c r="H5" s="49">
        <v>0.217</v>
      </c>
    </row>
    <row r="6" spans="1:13" ht="25.5" x14ac:dyDescent="0.3">
      <c r="A6" s="54" t="s">
        <v>299</v>
      </c>
      <c r="B6" s="44">
        <v>8</v>
      </c>
      <c r="C6" s="50" t="s">
        <v>300</v>
      </c>
      <c r="D6" s="44">
        <v>19</v>
      </c>
      <c r="E6" s="45">
        <v>413589.61</v>
      </c>
      <c r="F6" s="46">
        <v>15</v>
      </c>
      <c r="G6" s="45">
        <v>223723.09</v>
      </c>
      <c r="H6" s="47">
        <v>0.54</v>
      </c>
    </row>
    <row r="7" spans="1:13" x14ac:dyDescent="0.3">
      <c r="I7" s="43"/>
      <c r="K7" s="43"/>
    </row>
    <row r="8" spans="1:13" x14ac:dyDescent="0.3">
      <c r="I8" s="43"/>
      <c r="K8" s="43"/>
    </row>
    <row r="9" spans="1:13" ht="38.25" customHeight="1" x14ac:dyDescent="0.3">
      <c r="A9" s="52" t="s">
        <v>302</v>
      </c>
      <c r="B9" s="51" t="s">
        <v>293</v>
      </c>
      <c r="C9" s="52" t="s">
        <v>295</v>
      </c>
      <c r="D9" s="52" t="s">
        <v>294</v>
      </c>
      <c r="E9" s="52" t="s">
        <v>296</v>
      </c>
      <c r="F9" s="52" t="s">
        <v>6</v>
      </c>
      <c r="G9" s="52" t="s">
        <v>297</v>
      </c>
    </row>
    <row r="10" spans="1:13" ht="18" x14ac:dyDescent="0.3">
      <c r="A10" s="66" t="s">
        <v>303</v>
      </c>
      <c r="B10" s="44">
        <v>10</v>
      </c>
      <c r="C10" s="44">
        <v>4</v>
      </c>
      <c r="D10" s="50">
        <v>16</v>
      </c>
      <c r="E10" s="65">
        <v>12</v>
      </c>
      <c r="F10" s="55">
        <v>227425.19</v>
      </c>
      <c r="G10" s="56">
        <v>3099.83</v>
      </c>
      <c r="J10" s="71" t="s">
        <v>306</v>
      </c>
      <c r="K10" s="71" t="s">
        <v>307</v>
      </c>
      <c r="L10" s="71" t="s">
        <v>317</v>
      </c>
      <c r="M10" s="71" t="s">
        <v>318</v>
      </c>
    </row>
    <row r="11" spans="1:13" ht="78.75" x14ac:dyDescent="0.3">
      <c r="A11" s="65" t="s">
        <v>304</v>
      </c>
      <c r="B11" s="187">
        <f>C10/B10</f>
        <v>0.4</v>
      </c>
      <c r="C11" s="187"/>
      <c r="D11" s="188">
        <f>E10/D10</f>
        <v>0.75</v>
      </c>
      <c r="E11" s="189"/>
      <c r="F11" s="188">
        <f>G10/F10</f>
        <v>1.3630108432579521E-2</v>
      </c>
      <c r="G11" s="189"/>
      <c r="J11" s="72" t="s">
        <v>310</v>
      </c>
      <c r="K11" s="68" t="s">
        <v>313</v>
      </c>
      <c r="L11" s="69" t="s">
        <v>316</v>
      </c>
      <c r="M11" s="69" t="s">
        <v>316</v>
      </c>
    </row>
    <row r="12" spans="1:13" ht="47.25" x14ac:dyDescent="0.25">
      <c r="A12" s="66" t="s">
        <v>305</v>
      </c>
      <c r="B12" s="44">
        <v>27</v>
      </c>
      <c r="C12" s="44">
        <v>6</v>
      </c>
      <c r="D12" s="50">
        <v>42</v>
      </c>
      <c r="E12" s="65">
        <v>39</v>
      </c>
      <c r="F12" s="55">
        <v>227425.19</v>
      </c>
      <c r="G12" s="56">
        <v>3099.83</v>
      </c>
      <c r="J12" s="72" t="s">
        <v>308</v>
      </c>
      <c r="K12" s="70" t="s">
        <v>309</v>
      </c>
      <c r="L12" s="69" t="s">
        <v>316</v>
      </c>
      <c r="M12" s="65" t="s">
        <v>319</v>
      </c>
    </row>
    <row r="13" spans="1:13" ht="47.25" x14ac:dyDescent="0.3">
      <c r="A13" s="65" t="s">
        <v>304</v>
      </c>
      <c r="B13" s="187">
        <f>C12/B12</f>
        <v>0.22222222222222221</v>
      </c>
      <c r="C13" s="187"/>
      <c r="D13" s="188">
        <f>E12/D12</f>
        <v>0.9285714285714286</v>
      </c>
      <c r="E13" s="189"/>
      <c r="F13" s="188">
        <f>G12/F12</f>
        <v>1.3630108432579521E-2</v>
      </c>
      <c r="G13" s="189"/>
      <c r="J13" s="72" t="s">
        <v>311</v>
      </c>
      <c r="K13" s="68" t="s">
        <v>314</v>
      </c>
      <c r="L13" s="69" t="s">
        <v>316</v>
      </c>
      <c r="M13" s="65" t="s">
        <v>319</v>
      </c>
    </row>
    <row r="14" spans="1:13" ht="31.5" x14ac:dyDescent="0.3">
      <c r="I14" s="67"/>
      <c r="J14" s="72" t="s">
        <v>312</v>
      </c>
      <c r="K14" s="68" t="s">
        <v>315</v>
      </c>
      <c r="L14" s="69" t="s">
        <v>316</v>
      </c>
      <c r="M14" s="69" t="s">
        <v>316</v>
      </c>
    </row>
  </sheetData>
  <mergeCells count="6">
    <mergeCell ref="B11:C11"/>
    <mergeCell ref="D11:E11"/>
    <mergeCell ref="F11:G11"/>
    <mergeCell ref="B13:C13"/>
    <mergeCell ref="D13:E13"/>
    <mergeCell ref="F13:G1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view="pageBreakPreview" zoomScale="98" zoomScaleNormal="100" zoomScaleSheetLayoutView="98" workbookViewId="0">
      <selection activeCell="H92" sqref="H92"/>
    </sheetView>
  </sheetViews>
  <sheetFormatPr baseColWidth="10" defaultRowHeight="16.5" x14ac:dyDescent="0.3"/>
  <cols>
    <col min="1" max="1" width="8.5703125" style="1" customWidth="1"/>
    <col min="2" max="2" width="17.5703125" style="28" customWidth="1"/>
    <col min="3" max="3" width="5.42578125" style="1" customWidth="1"/>
    <col min="4" max="4" width="6" style="1" customWidth="1"/>
    <col min="5" max="5" width="21.42578125" style="1" customWidth="1"/>
    <col min="6" max="6" width="11.7109375" style="1" customWidth="1"/>
    <col min="7" max="7" width="24.85546875" style="1" customWidth="1"/>
    <col min="8" max="8" width="32.140625" style="1" customWidth="1"/>
    <col min="9" max="16384" width="11.42578125" style="1"/>
  </cols>
  <sheetData>
    <row r="1" spans="1:12" s="79" customFormat="1" x14ac:dyDescent="0.3">
      <c r="A1" s="194" t="s">
        <v>283</v>
      </c>
      <c r="B1" s="194"/>
      <c r="C1" s="194"/>
      <c r="D1" s="194"/>
      <c r="E1" s="194"/>
      <c r="F1" s="194"/>
      <c r="G1" s="194"/>
      <c r="H1" s="194"/>
    </row>
    <row r="2" spans="1:12" s="79" customFormat="1" x14ac:dyDescent="0.3">
      <c r="A2" s="194" t="s">
        <v>321</v>
      </c>
      <c r="B2" s="194"/>
      <c r="C2" s="194"/>
      <c r="D2" s="194"/>
      <c r="E2" s="194"/>
      <c r="F2" s="194"/>
      <c r="G2" s="194"/>
      <c r="H2" s="194"/>
      <c r="L2" s="80"/>
    </row>
    <row r="3" spans="1:12" s="79" customFormat="1" ht="15" customHeight="1" x14ac:dyDescent="0.3">
      <c r="A3" s="195" t="s">
        <v>320</v>
      </c>
      <c r="B3" s="195"/>
      <c r="C3" s="195"/>
      <c r="D3" s="195"/>
      <c r="E3" s="195"/>
      <c r="F3" s="195"/>
      <c r="G3" s="195"/>
      <c r="H3" s="195"/>
      <c r="L3" s="80"/>
    </row>
    <row r="4" spans="1:12" s="79" customFormat="1" ht="17.25" customHeight="1" x14ac:dyDescent="0.3">
      <c r="A4" s="196"/>
      <c r="B4" s="196"/>
      <c r="C4" s="196"/>
      <c r="D4" s="196"/>
      <c r="E4" s="196"/>
      <c r="F4" s="196"/>
      <c r="G4" s="196"/>
      <c r="H4" s="196"/>
      <c r="L4" s="80"/>
    </row>
    <row r="5" spans="1:12" s="57" customFormat="1" ht="47.25" customHeight="1" x14ac:dyDescent="0.3">
      <c r="A5" s="52" t="s">
        <v>285</v>
      </c>
      <c r="B5" s="52" t="s">
        <v>277</v>
      </c>
      <c r="C5" s="52" t="s">
        <v>4</v>
      </c>
      <c r="D5" s="52" t="s">
        <v>284</v>
      </c>
      <c r="E5" s="52" t="s">
        <v>5</v>
      </c>
      <c r="F5" s="52" t="s">
        <v>6</v>
      </c>
      <c r="G5" s="52" t="s">
        <v>7</v>
      </c>
      <c r="H5" s="52" t="s">
        <v>8</v>
      </c>
      <c r="I5" s="52" t="s">
        <v>9</v>
      </c>
    </row>
    <row r="6" spans="1:12" s="57" customFormat="1" ht="30" customHeight="1" x14ac:dyDescent="0.3">
      <c r="A6" s="16" t="s">
        <v>10</v>
      </c>
      <c r="B6" s="16" t="s">
        <v>11</v>
      </c>
      <c r="C6" s="16">
        <v>2010</v>
      </c>
      <c r="D6" s="16">
        <v>1</v>
      </c>
      <c r="E6" s="37" t="s">
        <v>12</v>
      </c>
      <c r="F6" s="15">
        <v>3201</v>
      </c>
      <c r="G6" s="37" t="s">
        <v>13</v>
      </c>
      <c r="H6" s="37" t="s">
        <v>14</v>
      </c>
      <c r="I6" s="16" t="s">
        <v>15</v>
      </c>
    </row>
    <row r="7" spans="1:12" s="57" customFormat="1" ht="30" customHeight="1" x14ac:dyDescent="0.3">
      <c r="A7" s="16" t="s">
        <v>10</v>
      </c>
      <c r="B7" s="16" t="s">
        <v>11</v>
      </c>
      <c r="C7" s="16">
        <v>2010</v>
      </c>
      <c r="D7" s="16">
        <v>1</v>
      </c>
      <c r="E7" s="37" t="s">
        <v>16</v>
      </c>
      <c r="F7" s="15">
        <v>1539</v>
      </c>
      <c r="G7" s="37" t="s">
        <v>17</v>
      </c>
      <c r="H7" s="37" t="s">
        <v>18</v>
      </c>
      <c r="I7" s="16" t="s">
        <v>15</v>
      </c>
    </row>
    <row r="8" spans="1:12" s="57" customFormat="1" ht="30" customHeight="1" x14ac:dyDescent="0.3">
      <c r="A8" s="16" t="s">
        <v>10</v>
      </c>
      <c r="B8" s="16" t="s">
        <v>11</v>
      </c>
      <c r="C8" s="16">
        <v>2010</v>
      </c>
      <c r="D8" s="16">
        <v>1</v>
      </c>
      <c r="E8" s="37" t="s">
        <v>19</v>
      </c>
      <c r="F8" s="15">
        <v>3035</v>
      </c>
      <c r="G8" s="37" t="s">
        <v>20</v>
      </c>
      <c r="H8" s="37" t="s">
        <v>18</v>
      </c>
      <c r="I8" s="16" t="s">
        <v>15</v>
      </c>
    </row>
    <row r="9" spans="1:12" s="57" customFormat="1" ht="30" customHeight="1" x14ac:dyDescent="0.3">
      <c r="A9" s="16" t="s">
        <v>10</v>
      </c>
      <c r="B9" s="37" t="s">
        <v>21</v>
      </c>
      <c r="C9" s="37">
        <v>2011</v>
      </c>
      <c r="D9" s="37">
        <v>1</v>
      </c>
      <c r="E9" s="37" t="s">
        <v>22</v>
      </c>
      <c r="F9" s="15">
        <v>3493.3</v>
      </c>
      <c r="G9" s="4" t="s">
        <v>23</v>
      </c>
      <c r="H9" s="37" t="s">
        <v>24</v>
      </c>
      <c r="I9" s="16" t="s">
        <v>15</v>
      </c>
    </row>
    <row r="10" spans="1:12" s="57" customFormat="1" ht="30" customHeight="1" x14ac:dyDescent="0.3">
      <c r="A10" s="16" t="s">
        <v>10</v>
      </c>
      <c r="B10" s="37" t="s">
        <v>21</v>
      </c>
      <c r="C10" s="37">
        <v>2011</v>
      </c>
      <c r="D10" s="37">
        <v>1</v>
      </c>
      <c r="E10" s="37" t="s">
        <v>25</v>
      </c>
      <c r="F10" s="15">
        <v>413.3</v>
      </c>
      <c r="G10" s="4" t="s">
        <v>26</v>
      </c>
      <c r="H10" s="37" t="s">
        <v>27</v>
      </c>
      <c r="I10" s="16" t="s">
        <v>15</v>
      </c>
    </row>
    <row r="11" spans="1:12" s="57" customFormat="1" ht="30" customHeight="1" x14ac:dyDescent="0.3">
      <c r="A11" s="16" t="s">
        <v>10</v>
      </c>
      <c r="B11" s="37" t="s">
        <v>21</v>
      </c>
      <c r="C11" s="37">
        <v>2011</v>
      </c>
      <c r="D11" s="37">
        <v>1</v>
      </c>
      <c r="E11" s="37" t="s">
        <v>28</v>
      </c>
      <c r="F11" s="15">
        <v>5517.9</v>
      </c>
      <c r="G11" s="4" t="s">
        <v>29</v>
      </c>
      <c r="H11" s="37" t="s">
        <v>24</v>
      </c>
      <c r="I11" s="16" t="s">
        <v>15</v>
      </c>
    </row>
    <row r="12" spans="1:12" s="57" customFormat="1" ht="30" customHeight="1" x14ac:dyDescent="0.3">
      <c r="A12" s="16" t="s">
        <v>10</v>
      </c>
      <c r="B12" s="37" t="s">
        <v>21</v>
      </c>
      <c r="C12" s="37">
        <v>2011</v>
      </c>
      <c r="D12" s="37">
        <v>1</v>
      </c>
      <c r="E12" s="37" t="s">
        <v>30</v>
      </c>
      <c r="F12" s="15">
        <v>2912.8</v>
      </c>
      <c r="G12" s="4" t="s">
        <v>31</v>
      </c>
      <c r="H12" s="37" t="s">
        <v>32</v>
      </c>
      <c r="I12" s="16" t="s">
        <v>15</v>
      </c>
    </row>
    <row r="13" spans="1:12" s="57" customFormat="1" ht="30" customHeight="1" x14ac:dyDescent="0.3">
      <c r="A13" s="16" t="s">
        <v>10</v>
      </c>
      <c r="B13" s="16" t="s">
        <v>33</v>
      </c>
      <c r="C13" s="37">
        <v>2012</v>
      </c>
      <c r="D13" s="37">
        <v>1</v>
      </c>
      <c r="E13" s="37" t="s">
        <v>34</v>
      </c>
      <c r="F13" s="15">
        <v>3578.9</v>
      </c>
      <c r="G13" s="4" t="s">
        <v>35</v>
      </c>
      <c r="H13" s="37" t="s">
        <v>27</v>
      </c>
      <c r="I13" s="16" t="s">
        <v>15</v>
      </c>
    </row>
    <row r="14" spans="1:12" s="57" customFormat="1" ht="30" customHeight="1" x14ac:dyDescent="0.3">
      <c r="A14" s="16" t="s">
        <v>10</v>
      </c>
      <c r="B14" s="16" t="s">
        <v>33</v>
      </c>
      <c r="C14" s="37">
        <v>2012</v>
      </c>
      <c r="D14" s="37">
        <v>1</v>
      </c>
      <c r="E14" s="37" t="s">
        <v>36</v>
      </c>
      <c r="F14" s="15">
        <v>2865.7</v>
      </c>
      <c r="G14" s="4" t="s">
        <v>37</v>
      </c>
      <c r="H14" s="37" t="s">
        <v>27</v>
      </c>
      <c r="I14" s="16" t="s">
        <v>15</v>
      </c>
    </row>
    <row r="15" spans="1:12" s="57" customFormat="1" ht="30" customHeight="1" x14ac:dyDescent="0.3">
      <c r="A15" s="16" t="s">
        <v>10</v>
      </c>
      <c r="B15" s="16" t="s">
        <v>33</v>
      </c>
      <c r="C15" s="37">
        <v>2012</v>
      </c>
      <c r="D15" s="37">
        <v>1</v>
      </c>
      <c r="E15" s="37" t="s">
        <v>38</v>
      </c>
      <c r="F15" s="15">
        <v>1042.7</v>
      </c>
      <c r="G15" s="4" t="s">
        <v>39</v>
      </c>
      <c r="H15" s="37" t="s">
        <v>27</v>
      </c>
      <c r="I15" s="16" t="s">
        <v>15</v>
      </c>
    </row>
    <row r="16" spans="1:12" s="57" customFormat="1" ht="30" customHeight="1" x14ac:dyDescent="0.3">
      <c r="A16" s="16" t="s">
        <v>10</v>
      </c>
      <c r="B16" s="16" t="s">
        <v>33</v>
      </c>
      <c r="C16" s="37">
        <v>2012</v>
      </c>
      <c r="D16" s="37">
        <v>1</v>
      </c>
      <c r="E16" s="37" t="s">
        <v>40</v>
      </c>
      <c r="F16" s="15">
        <v>995.2</v>
      </c>
      <c r="G16" s="4" t="s">
        <v>41</v>
      </c>
      <c r="H16" s="37" t="s">
        <v>27</v>
      </c>
      <c r="I16" s="16" t="s">
        <v>15</v>
      </c>
    </row>
    <row r="17" spans="1:9" s="57" customFormat="1" ht="30" customHeight="1" x14ac:dyDescent="0.3">
      <c r="A17" s="16" t="s">
        <v>10</v>
      </c>
      <c r="B17" s="16" t="s">
        <v>33</v>
      </c>
      <c r="C17" s="37">
        <v>2012</v>
      </c>
      <c r="D17" s="37">
        <v>1</v>
      </c>
      <c r="E17" s="37" t="s">
        <v>42</v>
      </c>
      <c r="F17" s="15">
        <v>2333.8000000000002</v>
      </c>
      <c r="G17" s="4" t="s">
        <v>43</v>
      </c>
      <c r="H17" s="37" t="s">
        <v>27</v>
      </c>
      <c r="I17" s="16" t="s">
        <v>15</v>
      </c>
    </row>
    <row r="18" spans="1:9" s="57" customFormat="1" ht="30" customHeight="1" x14ac:dyDescent="0.3">
      <c r="A18" s="16" t="s">
        <v>10</v>
      </c>
      <c r="B18" s="16" t="s">
        <v>33</v>
      </c>
      <c r="C18" s="37">
        <v>2012</v>
      </c>
      <c r="D18" s="37">
        <v>1</v>
      </c>
      <c r="E18" s="37" t="s">
        <v>44</v>
      </c>
      <c r="F18" s="15">
        <v>878.1</v>
      </c>
      <c r="G18" s="4" t="s">
        <v>45</v>
      </c>
      <c r="H18" s="37" t="s">
        <v>27</v>
      </c>
      <c r="I18" s="16" t="s">
        <v>15</v>
      </c>
    </row>
    <row r="19" spans="1:9" s="57" customFormat="1" ht="30" customHeight="1" x14ac:dyDescent="0.3">
      <c r="A19" s="37" t="s">
        <v>83</v>
      </c>
      <c r="B19" s="37" t="s">
        <v>84</v>
      </c>
      <c r="C19" s="37">
        <v>2010</v>
      </c>
      <c r="D19" s="37">
        <v>1</v>
      </c>
      <c r="E19" s="37" t="s">
        <v>85</v>
      </c>
      <c r="F19" s="20">
        <v>45156.3</v>
      </c>
      <c r="G19" s="4" t="s">
        <v>86</v>
      </c>
      <c r="H19" s="37" t="s">
        <v>87</v>
      </c>
      <c r="I19" s="16" t="s">
        <v>15</v>
      </c>
    </row>
    <row r="20" spans="1:9" s="57" customFormat="1" ht="30" customHeight="1" x14ac:dyDescent="0.3">
      <c r="A20" s="37" t="s">
        <v>83</v>
      </c>
      <c r="B20" s="37" t="s">
        <v>84</v>
      </c>
      <c r="C20" s="37">
        <v>2010</v>
      </c>
      <c r="D20" s="37">
        <v>1</v>
      </c>
      <c r="E20" s="37" t="s">
        <v>88</v>
      </c>
      <c r="F20" s="20">
        <v>14508.5</v>
      </c>
      <c r="G20" s="4" t="s">
        <v>89</v>
      </c>
      <c r="H20" s="37" t="s">
        <v>90</v>
      </c>
      <c r="I20" s="16" t="s">
        <v>15</v>
      </c>
    </row>
    <row r="21" spans="1:9" s="57" customFormat="1" ht="30" customHeight="1" x14ac:dyDescent="0.3">
      <c r="A21" s="37" t="s">
        <v>83</v>
      </c>
      <c r="B21" s="37" t="s">
        <v>84</v>
      </c>
      <c r="C21" s="37">
        <v>2010</v>
      </c>
      <c r="D21" s="37">
        <v>1</v>
      </c>
      <c r="E21" s="37" t="s">
        <v>91</v>
      </c>
      <c r="F21" s="21">
        <v>2200</v>
      </c>
      <c r="G21" s="4" t="s">
        <v>92</v>
      </c>
      <c r="H21" s="37" t="s">
        <v>93</v>
      </c>
      <c r="I21" s="16" t="s">
        <v>15</v>
      </c>
    </row>
    <row r="22" spans="1:9" s="57" customFormat="1" ht="30" customHeight="1" x14ac:dyDescent="0.3">
      <c r="A22" s="37" t="s">
        <v>83</v>
      </c>
      <c r="B22" s="37" t="s">
        <v>84</v>
      </c>
      <c r="C22" s="37">
        <v>2010</v>
      </c>
      <c r="D22" s="37">
        <v>1</v>
      </c>
      <c r="E22" s="37" t="s">
        <v>94</v>
      </c>
      <c r="F22" s="15">
        <v>4659.8</v>
      </c>
      <c r="G22" s="4" t="s">
        <v>95</v>
      </c>
      <c r="H22" s="37" t="s">
        <v>96</v>
      </c>
      <c r="I22" s="16" t="s">
        <v>15</v>
      </c>
    </row>
    <row r="23" spans="1:9" s="57" customFormat="1" ht="30" customHeight="1" x14ac:dyDescent="0.3">
      <c r="A23" s="37" t="s">
        <v>83</v>
      </c>
      <c r="B23" s="37" t="s">
        <v>84</v>
      </c>
      <c r="C23" s="37">
        <v>2010</v>
      </c>
      <c r="D23" s="37">
        <v>1</v>
      </c>
      <c r="E23" s="37" t="s">
        <v>97</v>
      </c>
      <c r="F23" s="15">
        <v>7562</v>
      </c>
      <c r="G23" s="4" t="s">
        <v>98</v>
      </c>
      <c r="H23" s="37" t="s">
        <v>96</v>
      </c>
      <c r="I23" s="16" t="s">
        <v>15</v>
      </c>
    </row>
    <row r="24" spans="1:9" s="57" customFormat="1" ht="30" customHeight="1" x14ac:dyDescent="0.3">
      <c r="A24" s="37" t="s">
        <v>83</v>
      </c>
      <c r="B24" s="37" t="s">
        <v>84</v>
      </c>
      <c r="C24" s="37">
        <v>2010</v>
      </c>
      <c r="D24" s="37">
        <v>1</v>
      </c>
      <c r="E24" s="37" t="s">
        <v>99</v>
      </c>
      <c r="F24" s="15">
        <v>6311</v>
      </c>
      <c r="G24" s="4" t="s">
        <v>100</v>
      </c>
      <c r="H24" s="37" t="s">
        <v>101</v>
      </c>
      <c r="I24" s="16" t="s">
        <v>15</v>
      </c>
    </row>
    <row r="25" spans="1:9" s="57" customFormat="1" ht="30" customHeight="1" x14ac:dyDescent="0.3">
      <c r="A25" s="37" t="s">
        <v>83</v>
      </c>
      <c r="B25" s="37" t="s">
        <v>84</v>
      </c>
      <c r="C25" s="37">
        <v>2010</v>
      </c>
      <c r="D25" s="37">
        <v>1</v>
      </c>
      <c r="E25" s="37" t="s">
        <v>102</v>
      </c>
      <c r="F25" s="15">
        <v>2325.1999999999998</v>
      </c>
      <c r="G25" s="4" t="s">
        <v>103</v>
      </c>
      <c r="H25" s="37" t="s">
        <v>87</v>
      </c>
      <c r="I25" s="16" t="s">
        <v>15</v>
      </c>
    </row>
    <row r="26" spans="1:9" s="57" customFormat="1" ht="30" customHeight="1" x14ac:dyDescent="0.3">
      <c r="A26" s="37" t="s">
        <v>83</v>
      </c>
      <c r="B26" s="37" t="s">
        <v>84</v>
      </c>
      <c r="C26" s="37">
        <v>2010</v>
      </c>
      <c r="D26" s="37">
        <v>1</v>
      </c>
      <c r="E26" s="37" t="s">
        <v>104</v>
      </c>
      <c r="F26" s="15">
        <v>5719.6</v>
      </c>
      <c r="G26" s="4" t="s">
        <v>105</v>
      </c>
      <c r="H26" s="37" t="s">
        <v>106</v>
      </c>
      <c r="I26" s="16" t="s">
        <v>15</v>
      </c>
    </row>
    <row r="27" spans="1:9" s="57" customFormat="1" ht="30" customHeight="1" x14ac:dyDescent="0.3">
      <c r="A27" s="37" t="s">
        <v>83</v>
      </c>
      <c r="B27" s="37" t="s">
        <v>84</v>
      </c>
      <c r="C27" s="37">
        <v>2010</v>
      </c>
      <c r="D27" s="37">
        <v>1</v>
      </c>
      <c r="E27" s="37" t="s">
        <v>107</v>
      </c>
      <c r="F27" s="15">
        <v>15000</v>
      </c>
      <c r="G27" s="4" t="s">
        <v>108</v>
      </c>
      <c r="H27" s="37" t="s">
        <v>106</v>
      </c>
      <c r="I27" s="16" t="s">
        <v>15</v>
      </c>
    </row>
    <row r="28" spans="1:9" s="57" customFormat="1" ht="30" customHeight="1" x14ac:dyDescent="0.3">
      <c r="A28" s="37" t="s">
        <v>83</v>
      </c>
      <c r="B28" s="16" t="s">
        <v>109</v>
      </c>
      <c r="C28" s="16">
        <v>2011</v>
      </c>
      <c r="D28" s="16">
        <v>1</v>
      </c>
      <c r="E28" s="16" t="s">
        <v>110</v>
      </c>
      <c r="F28" s="15">
        <v>5585.1</v>
      </c>
      <c r="G28" s="36" t="s">
        <v>111</v>
      </c>
      <c r="H28" s="37" t="s">
        <v>112</v>
      </c>
      <c r="I28" s="16" t="s">
        <v>15</v>
      </c>
    </row>
    <row r="29" spans="1:9" s="57" customFormat="1" ht="30" customHeight="1" x14ac:dyDescent="0.3">
      <c r="A29" s="37" t="s">
        <v>83</v>
      </c>
      <c r="B29" s="37" t="s">
        <v>109</v>
      </c>
      <c r="C29" s="37">
        <v>2011</v>
      </c>
      <c r="D29" s="37">
        <v>1</v>
      </c>
      <c r="E29" s="37" t="s">
        <v>113</v>
      </c>
      <c r="F29" s="15">
        <v>193.3</v>
      </c>
      <c r="G29" s="4" t="s">
        <v>114</v>
      </c>
      <c r="H29" s="37" t="s">
        <v>115</v>
      </c>
      <c r="I29" s="16" t="s">
        <v>15</v>
      </c>
    </row>
    <row r="30" spans="1:9" s="57" customFormat="1" ht="30" customHeight="1" x14ac:dyDescent="0.3">
      <c r="A30" s="37" t="s">
        <v>83</v>
      </c>
      <c r="B30" s="16" t="s">
        <v>109</v>
      </c>
      <c r="C30" s="37">
        <v>2011</v>
      </c>
      <c r="D30" s="37">
        <v>1</v>
      </c>
      <c r="E30" s="37" t="s">
        <v>116</v>
      </c>
      <c r="F30" s="15">
        <v>3600</v>
      </c>
      <c r="G30" s="4" t="s">
        <v>117</v>
      </c>
      <c r="H30" s="37" t="s">
        <v>118</v>
      </c>
      <c r="I30" s="16" t="s">
        <v>15</v>
      </c>
    </row>
    <row r="31" spans="1:9" s="57" customFormat="1" ht="30" customHeight="1" x14ac:dyDescent="0.3">
      <c r="A31" s="37" t="s">
        <v>83</v>
      </c>
      <c r="B31" s="37" t="s">
        <v>109</v>
      </c>
      <c r="C31" s="37">
        <v>2011</v>
      </c>
      <c r="D31" s="37">
        <v>1</v>
      </c>
      <c r="E31" s="37" t="s">
        <v>119</v>
      </c>
      <c r="F31" s="15">
        <v>21074.3</v>
      </c>
      <c r="G31" s="4" t="s">
        <v>120</v>
      </c>
      <c r="H31" s="37" t="s">
        <v>121</v>
      </c>
      <c r="I31" s="16" t="s">
        <v>15</v>
      </c>
    </row>
    <row r="32" spans="1:9" s="57" customFormat="1" ht="30" customHeight="1" x14ac:dyDescent="0.3">
      <c r="A32" s="37" t="s">
        <v>83</v>
      </c>
      <c r="B32" s="16" t="s">
        <v>109</v>
      </c>
      <c r="C32" s="37">
        <v>2011</v>
      </c>
      <c r="D32" s="37">
        <v>1</v>
      </c>
      <c r="E32" s="37" t="s">
        <v>122</v>
      </c>
      <c r="F32" s="15">
        <v>18420.599999999999</v>
      </c>
      <c r="G32" s="4" t="s">
        <v>123</v>
      </c>
      <c r="H32" s="37" t="s">
        <v>124</v>
      </c>
      <c r="I32" s="16" t="s">
        <v>15</v>
      </c>
    </row>
    <row r="33" spans="1:9" s="57" customFormat="1" ht="30" customHeight="1" x14ac:dyDescent="0.3">
      <c r="A33" s="37" t="s">
        <v>83</v>
      </c>
      <c r="B33" s="37" t="s">
        <v>109</v>
      </c>
      <c r="C33" s="37">
        <v>2011</v>
      </c>
      <c r="D33" s="37">
        <v>1</v>
      </c>
      <c r="E33" s="37" t="s">
        <v>125</v>
      </c>
      <c r="F33" s="15">
        <v>14932</v>
      </c>
      <c r="G33" s="4" t="s">
        <v>126</v>
      </c>
      <c r="H33" s="37" t="s">
        <v>112</v>
      </c>
      <c r="I33" s="16" t="s">
        <v>15</v>
      </c>
    </row>
    <row r="34" spans="1:9" s="57" customFormat="1" ht="30" customHeight="1" x14ac:dyDescent="0.3">
      <c r="A34" s="37" t="s">
        <v>83</v>
      </c>
      <c r="B34" s="16" t="s">
        <v>109</v>
      </c>
      <c r="C34" s="37">
        <v>2011</v>
      </c>
      <c r="D34" s="37">
        <v>1</v>
      </c>
      <c r="E34" s="37" t="s">
        <v>127</v>
      </c>
      <c r="F34" s="15">
        <v>10415.1</v>
      </c>
      <c r="G34" s="4" t="s">
        <v>128</v>
      </c>
      <c r="H34" s="37" t="s">
        <v>121</v>
      </c>
      <c r="I34" s="16" t="s">
        <v>15</v>
      </c>
    </row>
    <row r="35" spans="1:9" s="57" customFormat="1" ht="30" customHeight="1" x14ac:dyDescent="0.3">
      <c r="A35" s="37" t="s">
        <v>83</v>
      </c>
      <c r="B35" s="37" t="s">
        <v>109</v>
      </c>
      <c r="C35" s="19">
        <v>2011</v>
      </c>
      <c r="D35" s="19">
        <v>1</v>
      </c>
      <c r="E35" s="19" t="s">
        <v>129</v>
      </c>
      <c r="F35" s="15">
        <v>2594.1999999999998</v>
      </c>
      <c r="G35" s="4" t="s">
        <v>130</v>
      </c>
      <c r="H35" s="37" t="s">
        <v>118</v>
      </c>
      <c r="I35" s="16" t="s">
        <v>15</v>
      </c>
    </row>
    <row r="36" spans="1:9" s="57" customFormat="1" ht="30" customHeight="1" x14ac:dyDescent="0.3">
      <c r="A36" s="37" t="s">
        <v>83</v>
      </c>
      <c r="B36" s="16" t="s">
        <v>109</v>
      </c>
      <c r="C36" s="16">
        <v>2011</v>
      </c>
      <c r="D36" s="16">
        <v>1</v>
      </c>
      <c r="E36" s="10" t="s">
        <v>131</v>
      </c>
      <c r="F36" s="15">
        <v>428.5</v>
      </c>
      <c r="G36" s="190" t="s">
        <v>132</v>
      </c>
      <c r="H36" s="191" t="s">
        <v>124</v>
      </c>
      <c r="I36" s="16" t="s">
        <v>15</v>
      </c>
    </row>
    <row r="37" spans="1:9" s="57" customFormat="1" ht="30" customHeight="1" x14ac:dyDescent="0.3">
      <c r="A37" s="37" t="s">
        <v>83</v>
      </c>
      <c r="B37" s="37" t="s">
        <v>109</v>
      </c>
      <c r="C37" s="16">
        <v>2011</v>
      </c>
      <c r="D37" s="16">
        <v>0</v>
      </c>
      <c r="E37" s="10" t="s">
        <v>131</v>
      </c>
      <c r="F37" s="15">
        <v>1821.1</v>
      </c>
      <c r="G37" s="190"/>
      <c r="H37" s="192"/>
      <c r="I37" s="16" t="s">
        <v>15</v>
      </c>
    </row>
    <row r="38" spans="1:9" s="57" customFormat="1" ht="30" customHeight="1" x14ac:dyDescent="0.3">
      <c r="A38" s="37" t="s">
        <v>83</v>
      </c>
      <c r="B38" s="16" t="s">
        <v>109</v>
      </c>
      <c r="C38" s="16">
        <v>2011</v>
      </c>
      <c r="D38" s="16">
        <v>0</v>
      </c>
      <c r="E38" s="10" t="s">
        <v>131</v>
      </c>
      <c r="F38" s="15">
        <v>259.5</v>
      </c>
      <c r="G38" s="190"/>
      <c r="H38" s="192"/>
      <c r="I38" s="16" t="s">
        <v>15</v>
      </c>
    </row>
    <row r="39" spans="1:9" s="57" customFormat="1" ht="30" customHeight="1" x14ac:dyDescent="0.3">
      <c r="A39" s="37" t="s">
        <v>83</v>
      </c>
      <c r="B39" s="37" t="s">
        <v>109</v>
      </c>
      <c r="C39" s="16">
        <v>2011</v>
      </c>
      <c r="D39" s="16">
        <v>0</v>
      </c>
      <c r="E39" s="10" t="s">
        <v>131</v>
      </c>
      <c r="F39" s="15">
        <v>604.5</v>
      </c>
      <c r="G39" s="190"/>
      <c r="H39" s="192"/>
      <c r="I39" s="16" t="s">
        <v>15</v>
      </c>
    </row>
    <row r="40" spans="1:9" s="57" customFormat="1" ht="30" customHeight="1" x14ac:dyDescent="0.3">
      <c r="A40" s="37" t="s">
        <v>83</v>
      </c>
      <c r="B40" s="16" t="s">
        <v>109</v>
      </c>
      <c r="C40" s="16">
        <v>2011</v>
      </c>
      <c r="D40" s="16">
        <v>0</v>
      </c>
      <c r="E40" s="10" t="s">
        <v>131</v>
      </c>
      <c r="F40" s="15">
        <v>298.39999999999998</v>
      </c>
      <c r="G40" s="190"/>
      <c r="H40" s="192"/>
      <c r="I40" s="16" t="s">
        <v>15</v>
      </c>
    </row>
    <row r="41" spans="1:9" s="57" customFormat="1" ht="30" customHeight="1" x14ac:dyDescent="0.3">
      <c r="A41" s="37" t="s">
        <v>83</v>
      </c>
      <c r="B41" s="37" t="s">
        <v>109</v>
      </c>
      <c r="C41" s="16">
        <v>2011</v>
      </c>
      <c r="D41" s="16">
        <v>0</v>
      </c>
      <c r="E41" s="10" t="s">
        <v>131</v>
      </c>
      <c r="F41" s="15">
        <v>14.3</v>
      </c>
      <c r="G41" s="190"/>
      <c r="H41" s="192"/>
      <c r="I41" s="16" t="s">
        <v>15</v>
      </c>
    </row>
    <row r="42" spans="1:9" s="57" customFormat="1" ht="30" customHeight="1" x14ac:dyDescent="0.3">
      <c r="A42" s="37" t="s">
        <v>83</v>
      </c>
      <c r="B42" s="16" t="s">
        <v>109</v>
      </c>
      <c r="C42" s="16">
        <v>2011</v>
      </c>
      <c r="D42" s="16">
        <v>0</v>
      </c>
      <c r="E42" s="10" t="s">
        <v>131</v>
      </c>
      <c r="F42" s="15">
        <v>8472.7999999999993</v>
      </c>
      <c r="G42" s="190"/>
      <c r="H42" s="192"/>
      <c r="I42" s="16" t="s">
        <v>15</v>
      </c>
    </row>
    <row r="43" spans="1:9" s="57" customFormat="1" ht="30" customHeight="1" x14ac:dyDescent="0.3">
      <c r="A43" s="37" t="s">
        <v>83</v>
      </c>
      <c r="B43" s="37" t="s">
        <v>109</v>
      </c>
      <c r="C43" s="16">
        <v>2011</v>
      </c>
      <c r="D43" s="16">
        <v>0</v>
      </c>
      <c r="E43" s="10" t="s">
        <v>131</v>
      </c>
      <c r="F43" s="15">
        <v>3158.6</v>
      </c>
      <c r="G43" s="190"/>
      <c r="H43" s="192"/>
      <c r="I43" s="16" t="s">
        <v>15</v>
      </c>
    </row>
    <row r="44" spans="1:9" s="57" customFormat="1" ht="30" customHeight="1" x14ac:dyDescent="0.3">
      <c r="A44" s="37" t="s">
        <v>83</v>
      </c>
      <c r="B44" s="16" t="s">
        <v>109</v>
      </c>
      <c r="C44" s="16">
        <v>2011</v>
      </c>
      <c r="D44" s="16">
        <v>0</v>
      </c>
      <c r="E44" s="10" t="s">
        <v>131</v>
      </c>
      <c r="F44" s="15">
        <v>2563.8000000000002</v>
      </c>
      <c r="G44" s="190"/>
      <c r="H44" s="192"/>
      <c r="I44" s="16" t="s">
        <v>15</v>
      </c>
    </row>
    <row r="45" spans="1:9" s="57" customFormat="1" ht="30" customHeight="1" x14ac:dyDescent="0.3">
      <c r="A45" s="37" t="s">
        <v>83</v>
      </c>
      <c r="B45" s="37" t="s">
        <v>109</v>
      </c>
      <c r="C45" s="16">
        <v>2011</v>
      </c>
      <c r="D45" s="16">
        <v>0</v>
      </c>
      <c r="E45" s="10" t="s">
        <v>131</v>
      </c>
      <c r="F45" s="15">
        <v>5263.3</v>
      </c>
      <c r="G45" s="190"/>
      <c r="H45" s="192"/>
      <c r="I45" s="16" t="s">
        <v>15</v>
      </c>
    </row>
    <row r="46" spans="1:9" s="57" customFormat="1" ht="30" customHeight="1" x14ac:dyDescent="0.3">
      <c r="A46" s="37" t="s">
        <v>83</v>
      </c>
      <c r="B46" s="16" t="s">
        <v>109</v>
      </c>
      <c r="C46" s="16">
        <v>2011</v>
      </c>
      <c r="D46" s="16">
        <v>0</v>
      </c>
      <c r="E46" s="10" t="s">
        <v>131</v>
      </c>
      <c r="F46" s="15">
        <v>744.8</v>
      </c>
      <c r="G46" s="190"/>
      <c r="H46" s="192"/>
      <c r="I46" s="16" t="s">
        <v>15</v>
      </c>
    </row>
    <row r="47" spans="1:9" s="57" customFormat="1" ht="30" customHeight="1" x14ac:dyDescent="0.3">
      <c r="A47" s="37" t="s">
        <v>83</v>
      </c>
      <c r="B47" s="37" t="s">
        <v>109</v>
      </c>
      <c r="C47" s="16">
        <v>2011</v>
      </c>
      <c r="D47" s="16">
        <v>0</v>
      </c>
      <c r="E47" s="10" t="s">
        <v>131</v>
      </c>
      <c r="F47" s="15">
        <v>1760.5</v>
      </c>
      <c r="G47" s="190"/>
      <c r="H47" s="192"/>
      <c r="I47" s="16" t="s">
        <v>15</v>
      </c>
    </row>
    <row r="48" spans="1:9" s="57" customFormat="1" ht="30" customHeight="1" x14ac:dyDescent="0.3">
      <c r="A48" s="37" t="s">
        <v>83</v>
      </c>
      <c r="B48" s="16" t="s">
        <v>109</v>
      </c>
      <c r="C48" s="16">
        <v>2011</v>
      </c>
      <c r="D48" s="16">
        <v>0</v>
      </c>
      <c r="E48" s="10" t="s">
        <v>131</v>
      </c>
      <c r="F48" s="15">
        <v>2820</v>
      </c>
      <c r="G48" s="190"/>
      <c r="H48" s="192"/>
      <c r="I48" s="16" t="s">
        <v>15</v>
      </c>
    </row>
    <row r="49" spans="1:9" s="57" customFormat="1" ht="30" customHeight="1" x14ac:dyDescent="0.3">
      <c r="A49" s="37" t="s">
        <v>83</v>
      </c>
      <c r="B49" s="37" t="s">
        <v>109</v>
      </c>
      <c r="C49" s="16">
        <v>2011</v>
      </c>
      <c r="D49" s="16">
        <v>0</v>
      </c>
      <c r="E49" s="10" t="s">
        <v>131</v>
      </c>
      <c r="F49" s="15">
        <v>1943.4</v>
      </c>
      <c r="G49" s="190"/>
      <c r="H49" s="192"/>
      <c r="I49" s="16" t="s">
        <v>15</v>
      </c>
    </row>
    <row r="50" spans="1:9" s="57" customFormat="1" ht="30" customHeight="1" x14ac:dyDescent="0.3">
      <c r="A50" s="37" t="s">
        <v>83</v>
      </c>
      <c r="B50" s="16" t="s">
        <v>109</v>
      </c>
      <c r="C50" s="16">
        <v>2011</v>
      </c>
      <c r="D50" s="16">
        <v>0</v>
      </c>
      <c r="E50" s="10" t="s">
        <v>131</v>
      </c>
      <c r="F50" s="15">
        <v>2283.1</v>
      </c>
      <c r="G50" s="190"/>
      <c r="H50" s="192"/>
      <c r="I50" s="16" t="s">
        <v>15</v>
      </c>
    </row>
    <row r="51" spans="1:9" s="57" customFormat="1" ht="30" customHeight="1" x14ac:dyDescent="0.3">
      <c r="A51" s="37" t="s">
        <v>83</v>
      </c>
      <c r="B51" s="37" t="s">
        <v>109</v>
      </c>
      <c r="C51" s="16">
        <v>2011</v>
      </c>
      <c r="D51" s="16">
        <v>0</v>
      </c>
      <c r="E51" s="10" t="s">
        <v>131</v>
      </c>
      <c r="F51" s="15">
        <v>1899.8</v>
      </c>
      <c r="G51" s="190"/>
      <c r="H51" s="192"/>
      <c r="I51" s="16" t="s">
        <v>15</v>
      </c>
    </row>
    <row r="52" spans="1:9" s="57" customFormat="1" ht="30" customHeight="1" x14ac:dyDescent="0.3">
      <c r="A52" s="37" t="s">
        <v>83</v>
      </c>
      <c r="B52" s="16" t="s">
        <v>109</v>
      </c>
      <c r="C52" s="16">
        <v>2011</v>
      </c>
      <c r="D52" s="16">
        <v>0</v>
      </c>
      <c r="E52" s="10" t="s">
        <v>131</v>
      </c>
      <c r="F52" s="15">
        <v>2979.1</v>
      </c>
      <c r="G52" s="190"/>
      <c r="H52" s="192"/>
      <c r="I52" s="16" t="s">
        <v>15</v>
      </c>
    </row>
    <row r="53" spans="1:9" s="57" customFormat="1" ht="30" customHeight="1" x14ac:dyDescent="0.3">
      <c r="A53" s="37" t="s">
        <v>83</v>
      </c>
      <c r="B53" s="37" t="s">
        <v>109</v>
      </c>
      <c r="C53" s="16">
        <v>2011</v>
      </c>
      <c r="D53" s="16">
        <v>0</v>
      </c>
      <c r="E53" s="10" t="s">
        <v>131</v>
      </c>
      <c r="F53" s="15">
        <v>1003.8</v>
      </c>
      <c r="G53" s="190"/>
      <c r="H53" s="192"/>
      <c r="I53" s="16" t="s">
        <v>15</v>
      </c>
    </row>
    <row r="54" spans="1:9" s="57" customFormat="1" ht="30" customHeight="1" x14ac:dyDescent="0.3">
      <c r="A54" s="37" t="s">
        <v>83</v>
      </c>
      <c r="B54" s="16" t="s">
        <v>109</v>
      </c>
      <c r="C54" s="16">
        <v>2011</v>
      </c>
      <c r="D54" s="16">
        <v>0</v>
      </c>
      <c r="E54" s="10" t="s">
        <v>131</v>
      </c>
      <c r="F54" s="15">
        <v>6300</v>
      </c>
      <c r="G54" s="190"/>
      <c r="H54" s="192"/>
      <c r="I54" s="16" t="s">
        <v>15</v>
      </c>
    </row>
    <row r="55" spans="1:9" s="57" customFormat="1" ht="30" customHeight="1" x14ac:dyDescent="0.3">
      <c r="A55" s="37" t="s">
        <v>83</v>
      </c>
      <c r="B55" s="37" t="s">
        <v>109</v>
      </c>
      <c r="C55" s="16">
        <v>2011</v>
      </c>
      <c r="D55" s="16">
        <v>0</v>
      </c>
      <c r="E55" s="10" t="s">
        <v>131</v>
      </c>
      <c r="F55" s="15">
        <v>2452.4</v>
      </c>
      <c r="G55" s="190"/>
      <c r="H55" s="192"/>
      <c r="I55" s="16" t="s">
        <v>15</v>
      </c>
    </row>
    <row r="56" spans="1:9" s="57" customFormat="1" ht="30" customHeight="1" x14ac:dyDescent="0.3">
      <c r="A56" s="37" t="s">
        <v>83</v>
      </c>
      <c r="B56" s="16" t="s">
        <v>109</v>
      </c>
      <c r="C56" s="16">
        <v>2011</v>
      </c>
      <c r="D56" s="16">
        <v>0</v>
      </c>
      <c r="E56" s="10" t="s">
        <v>131</v>
      </c>
      <c r="F56" s="15">
        <v>10650.9</v>
      </c>
      <c r="G56" s="190"/>
      <c r="H56" s="192"/>
      <c r="I56" s="16" t="s">
        <v>15</v>
      </c>
    </row>
    <row r="57" spans="1:9" s="57" customFormat="1" ht="30" customHeight="1" x14ac:dyDescent="0.3">
      <c r="A57" s="37" t="s">
        <v>83</v>
      </c>
      <c r="B57" s="37" t="s">
        <v>109</v>
      </c>
      <c r="C57" s="16">
        <v>2011</v>
      </c>
      <c r="D57" s="16">
        <v>0</v>
      </c>
      <c r="E57" s="10" t="s">
        <v>131</v>
      </c>
      <c r="F57" s="15">
        <v>801.9</v>
      </c>
      <c r="G57" s="190"/>
      <c r="H57" s="192"/>
      <c r="I57" s="16" t="s">
        <v>15</v>
      </c>
    </row>
    <row r="58" spans="1:9" s="57" customFormat="1" ht="30" customHeight="1" x14ac:dyDescent="0.3">
      <c r="A58" s="37" t="s">
        <v>83</v>
      </c>
      <c r="B58" s="16" t="s">
        <v>109</v>
      </c>
      <c r="C58" s="16">
        <v>2011</v>
      </c>
      <c r="D58" s="16">
        <v>0</v>
      </c>
      <c r="E58" s="10" t="s">
        <v>131</v>
      </c>
      <c r="F58" s="15">
        <v>198.8</v>
      </c>
      <c r="G58" s="190"/>
      <c r="H58" s="192"/>
      <c r="I58" s="16" t="s">
        <v>15</v>
      </c>
    </row>
    <row r="59" spans="1:9" s="57" customFormat="1" ht="30" customHeight="1" x14ac:dyDescent="0.3">
      <c r="A59" s="37" t="s">
        <v>83</v>
      </c>
      <c r="B59" s="37" t="s">
        <v>109</v>
      </c>
      <c r="C59" s="16">
        <v>2011</v>
      </c>
      <c r="D59" s="16">
        <v>0</v>
      </c>
      <c r="E59" s="10" t="s">
        <v>131</v>
      </c>
      <c r="F59" s="15">
        <v>2.6</v>
      </c>
      <c r="G59" s="190"/>
      <c r="H59" s="192"/>
      <c r="I59" s="16" t="s">
        <v>15</v>
      </c>
    </row>
    <row r="60" spans="1:9" s="57" customFormat="1" ht="30" customHeight="1" x14ac:dyDescent="0.3">
      <c r="A60" s="37" t="s">
        <v>83</v>
      </c>
      <c r="B60" s="16" t="s">
        <v>109</v>
      </c>
      <c r="C60" s="16">
        <v>2011</v>
      </c>
      <c r="D60" s="16">
        <v>0</v>
      </c>
      <c r="E60" s="10" t="s">
        <v>131</v>
      </c>
      <c r="F60" s="15">
        <v>2895</v>
      </c>
      <c r="G60" s="190"/>
      <c r="H60" s="192"/>
      <c r="I60" s="16" t="s">
        <v>15</v>
      </c>
    </row>
    <row r="61" spans="1:9" s="57" customFormat="1" ht="30" customHeight="1" x14ac:dyDescent="0.3">
      <c r="A61" s="37" t="s">
        <v>83</v>
      </c>
      <c r="B61" s="37" t="s">
        <v>109</v>
      </c>
      <c r="C61" s="16">
        <v>2011</v>
      </c>
      <c r="D61" s="16">
        <v>0</v>
      </c>
      <c r="E61" s="10" t="s">
        <v>131</v>
      </c>
      <c r="F61" s="15">
        <v>977.1</v>
      </c>
      <c r="G61" s="190"/>
      <c r="H61" s="192"/>
      <c r="I61" s="16" t="s">
        <v>15</v>
      </c>
    </row>
    <row r="62" spans="1:9" s="57" customFormat="1" ht="30" customHeight="1" x14ac:dyDescent="0.3">
      <c r="A62" s="37" t="s">
        <v>83</v>
      </c>
      <c r="B62" s="16" t="s">
        <v>109</v>
      </c>
      <c r="C62" s="16">
        <v>2011</v>
      </c>
      <c r="D62" s="16">
        <v>0</v>
      </c>
      <c r="E62" s="10" t="s">
        <v>131</v>
      </c>
      <c r="F62" s="15">
        <v>1062.5999999999999</v>
      </c>
      <c r="G62" s="190"/>
      <c r="H62" s="192"/>
      <c r="I62" s="16" t="s">
        <v>15</v>
      </c>
    </row>
    <row r="63" spans="1:9" s="57" customFormat="1" ht="30" customHeight="1" x14ac:dyDescent="0.3">
      <c r="A63" s="37" t="s">
        <v>83</v>
      </c>
      <c r="B63" s="37" t="s">
        <v>109</v>
      </c>
      <c r="C63" s="16">
        <v>2011</v>
      </c>
      <c r="D63" s="16">
        <v>0</v>
      </c>
      <c r="E63" s="10" t="s">
        <v>131</v>
      </c>
      <c r="F63" s="15">
        <v>293.2</v>
      </c>
      <c r="G63" s="190"/>
      <c r="H63" s="192"/>
      <c r="I63" s="16" t="s">
        <v>15</v>
      </c>
    </row>
    <row r="64" spans="1:9" s="57" customFormat="1" ht="30" customHeight="1" x14ac:dyDescent="0.3">
      <c r="A64" s="37" t="s">
        <v>83</v>
      </c>
      <c r="B64" s="16" t="s">
        <v>109</v>
      </c>
      <c r="C64" s="16">
        <v>2011</v>
      </c>
      <c r="D64" s="16">
        <v>0</v>
      </c>
      <c r="E64" s="10" t="s">
        <v>131</v>
      </c>
      <c r="F64" s="15">
        <v>897</v>
      </c>
      <c r="G64" s="190"/>
      <c r="H64" s="192"/>
      <c r="I64" s="16" t="s">
        <v>15</v>
      </c>
    </row>
    <row r="65" spans="1:9" s="57" customFormat="1" ht="30" customHeight="1" x14ac:dyDescent="0.3">
      <c r="A65" s="37" t="s">
        <v>83</v>
      </c>
      <c r="B65" s="37" t="s">
        <v>109</v>
      </c>
      <c r="C65" s="16">
        <v>2011</v>
      </c>
      <c r="D65" s="16">
        <v>0</v>
      </c>
      <c r="E65" s="10" t="s">
        <v>131</v>
      </c>
      <c r="F65" s="15">
        <v>897</v>
      </c>
      <c r="G65" s="190"/>
      <c r="H65" s="192"/>
      <c r="I65" s="16" t="s">
        <v>15</v>
      </c>
    </row>
    <row r="66" spans="1:9" s="57" customFormat="1" ht="30" customHeight="1" x14ac:dyDescent="0.3">
      <c r="A66" s="37" t="s">
        <v>83</v>
      </c>
      <c r="B66" s="16" t="s">
        <v>109</v>
      </c>
      <c r="C66" s="16">
        <v>2011</v>
      </c>
      <c r="D66" s="16">
        <v>0</v>
      </c>
      <c r="E66" s="10" t="s">
        <v>131</v>
      </c>
      <c r="F66" s="15">
        <v>2085.5</v>
      </c>
      <c r="G66" s="190"/>
      <c r="H66" s="192"/>
      <c r="I66" s="16" t="s">
        <v>15</v>
      </c>
    </row>
    <row r="67" spans="1:9" s="57" customFormat="1" ht="30" customHeight="1" x14ac:dyDescent="0.3">
      <c r="A67" s="37" t="s">
        <v>83</v>
      </c>
      <c r="B67" s="37" t="s">
        <v>133</v>
      </c>
      <c r="C67" s="37">
        <v>2011</v>
      </c>
      <c r="D67" s="37">
        <v>1</v>
      </c>
      <c r="E67" s="37" t="s">
        <v>134</v>
      </c>
      <c r="F67" s="15">
        <v>5000</v>
      </c>
      <c r="G67" s="37" t="s">
        <v>135</v>
      </c>
      <c r="H67" s="37" t="s">
        <v>136</v>
      </c>
      <c r="I67" s="37" t="s">
        <v>15</v>
      </c>
    </row>
    <row r="68" spans="1:9" s="57" customFormat="1" ht="30" customHeight="1" x14ac:dyDescent="0.3">
      <c r="A68" s="37" t="s">
        <v>83</v>
      </c>
      <c r="B68" s="37" t="s">
        <v>133</v>
      </c>
      <c r="C68" s="10">
        <v>2011</v>
      </c>
      <c r="D68" s="10">
        <v>1</v>
      </c>
      <c r="E68" s="37" t="s">
        <v>137</v>
      </c>
      <c r="F68" s="15">
        <v>4798.2</v>
      </c>
      <c r="G68" s="37" t="s">
        <v>138</v>
      </c>
      <c r="H68" s="9" t="s">
        <v>139</v>
      </c>
      <c r="I68" s="37" t="s">
        <v>15</v>
      </c>
    </row>
    <row r="69" spans="1:9" s="57" customFormat="1" ht="30" customHeight="1" x14ac:dyDescent="0.3">
      <c r="A69" s="37" t="s">
        <v>83</v>
      </c>
      <c r="B69" s="37" t="s">
        <v>133</v>
      </c>
      <c r="C69" s="10">
        <v>2011</v>
      </c>
      <c r="D69" s="10">
        <v>1</v>
      </c>
      <c r="E69" s="37" t="s">
        <v>140</v>
      </c>
      <c r="F69" s="15">
        <v>774.2</v>
      </c>
      <c r="G69" s="37" t="s">
        <v>141</v>
      </c>
      <c r="H69" s="9" t="s">
        <v>139</v>
      </c>
      <c r="I69" s="37" t="s">
        <v>15</v>
      </c>
    </row>
    <row r="70" spans="1:9" s="57" customFormat="1" ht="30" customHeight="1" x14ac:dyDescent="0.3">
      <c r="A70" s="37" t="s">
        <v>83</v>
      </c>
      <c r="B70" s="14" t="s">
        <v>142</v>
      </c>
      <c r="C70" s="37">
        <v>2011</v>
      </c>
      <c r="D70" s="37">
        <v>1</v>
      </c>
      <c r="E70" s="37" t="s">
        <v>143</v>
      </c>
      <c r="F70" s="15">
        <v>441</v>
      </c>
      <c r="G70" s="37" t="s">
        <v>144</v>
      </c>
      <c r="H70" s="9" t="s">
        <v>145</v>
      </c>
      <c r="I70" s="37" t="s">
        <v>15</v>
      </c>
    </row>
    <row r="71" spans="1:9" s="57" customFormat="1" ht="30" customHeight="1" x14ac:dyDescent="0.3">
      <c r="A71" s="37" t="s">
        <v>83</v>
      </c>
      <c r="B71" s="14" t="s">
        <v>142</v>
      </c>
      <c r="C71" s="37">
        <v>2011</v>
      </c>
      <c r="D71" s="37">
        <v>1</v>
      </c>
      <c r="E71" s="37" t="s">
        <v>146</v>
      </c>
      <c r="F71" s="15">
        <v>12959.8</v>
      </c>
      <c r="G71" s="37" t="s">
        <v>147</v>
      </c>
      <c r="H71" s="9" t="s">
        <v>148</v>
      </c>
      <c r="I71" s="37" t="s">
        <v>15</v>
      </c>
    </row>
    <row r="72" spans="1:9" s="57" customFormat="1" ht="30" customHeight="1" x14ac:dyDescent="0.3">
      <c r="A72" s="37" t="s">
        <v>83</v>
      </c>
      <c r="B72" s="10" t="s">
        <v>149</v>
      </c>
      <c r="C72" s="10">
        <v>2011</v>
      </c>
      <c r="D72" s="10">
        <v>1</v>
      </c>
      <c r="E72" s="10" t="s">
        <v>150</v>
      </c>
      <c r="F72" s="15">
        <v>1000</v>
      </c>
      <c r="G72" s="10" t="s">
        <v>151</v>
      </c>
      <c r="H72" s="9" t="s">
        <v>152</v>
      </c>
      <c r="I72" s="37" t="s">
        <v>15</v>
      </c>
    </row>
    <row r="73" spans="1:9" s="57" customFormat="1" ht="30" customHeight="1" x14ac:dyDescent="0.3">
      <c r="A73" s="37" t="s">
        <v>83</v>
      </c>
      <c r="B73" s="10" t="s">
        <v>149</v>
      </c>
      <c r="C73" s="10">
        <v>2011</v>
      </c>
      <c r="D73" s="10">
        <v>1</v>
      </c>
      <c r="E73" s="10" t="s">
        <v>153</v>
      </c>
      <c r="F73" s="15">
        <v>12763.5</v>
      </c>
      <c r="G73" s="10" t="s">
        <v>154</v>
      </c>
      <c r="H73" s="9" t="s">
        <v>155</v>
      </c>
      <c r="I73" s="37" t="s">
        <v>15</v>
      </c>
    </row>
    <row r="74" spans="1:9" s="57" customFormat="1" ht="30" customHeight="1" x14ac:dyDescent="0.3">
      <c r="A74" s="37" t="s">
        <v>83</v>
      </c>
      <c r="B74" s="10" t="s">
        <v>149</v>
      </c>
      <c r="C74" s="10">
        <v>2011</v>
      </c>
      <c r="D74" s="10">
        <v>1</v>
      </c>
      <c r="E74" s="10" t="s">
        <v>156</v>
      </c>
      <c r="F74" s="15">
        <v>4014.5</v>
      </c>
      <c r="G74" s="36" t="s">
        <v>157</v>
      </c>
      <c r="H74" s="9" t="s">
        <v>155</v>
      </c>
      <c r="I74" s="37" t="s">
        <v>15</v>
      </c>
    </row>
    <row r="75" spans="1:9" s="57" customFormat="1" ht="30" customHeight="1" x14ac:dyDescent="0.3">
      <c r="A75" s="37" t="s">
        <v>83</v>
      </c>
      <c r="B75" s="10" t="s">
        <v>158</v>
      </c>
      <c r="C75" s="10">
        <v>2012</v>
      </c>
      <c r="D75" s="10">
        <v>0</v>
      </c>
      <c r="E75" s="10" t="s">
        <v>159</v>
      </c>
      <c r="F75" s="17">
        <v>0</v>
      </c>
      <c r="G75" s="10" t="s">
        <v>159</v>
      </c>
      <c r="H75" s="10" t="s">
        <v>159</v>
      </c>
      <c r="I75" s="37" t="s">
        <v>15</v>
      </c>
    </row>
    <row r="76" spans="1:9" s="57" customFormat="1" ht="30" customHeight="1" x14ac:dyDescent="0.3">
      <c r="A76" s="37" t="s">
        <v>83</v>
      </c>
      <c r="B76" s="10" t="s">
        <v>160</v>
      </c>
      <c r="C76" s="12">
        <v>2012</v>
      </c>
      <c r="D76" s="12">
        <v>1</v>
      </c>
      <c r="E76" s="12" t="s">
        <v>161</v>
      </c>
      <c r="F76" s="15">
        <v>908.2</v>
      </c>
      <c r="G76" s="10" t="s">
        <v>162</v>
      </c>
      <c r="H76" s="9" t="s">
        <v>163</v>
      </c>
      <c r="I76" s="37" t="s">
        <v>15</v>
      </c>
    </row>
    <row r="77" spans="1:9" s="57" customFormat="1" ht="30" customHeight="1" x14ac:dyDescent="0.3">
      <c r="A77" s="37" t="s">
        <v>83</v>
      </c>
      <c r="B77" s="10" t="s">
        <v>160</v>
      </c>
      <c r="C77" s="12">
        <v>2012</v>
      </c>
      <c r="D77" s="12">
        <v>1</v>
      </c>
      <c r="E77" s="12" t="s">
        <v>164</v>
      </c>
      <c r="F77" s="15">
        <v>11627.7</v>
      </c>
      <c r="G77" s="10" t="s">
        <v>165</v>
      </c>
      <c r="H77" s="37" t="s">
        <v>166</v>
      </c>
      <c r="I77" s="37" t="s">
        <v>15</v>
      </c>
    </row>
    <row r="78" spans="1:9" s="57" customFormat="1" ht="30" customHeight="1" x14ac:dyDescent="0.3">
      <c r="A78" s="37" t="s">
        <v>83</v>
      </c>
      <c r="B78" s="10" t="s">
        <v>160</v>
      </c>
      <c r="C78" s="12">
        <v>2012</v>
      </c>
      <c r="D78" s="12">
        <v>1</v>
      </c>
      <c r="E78" s="12" t="s">
        <v>167</v>
      </c>
      <c r="F78" s="15">
        <v>7303.3</v>
      </c>
      <c r="G78" s="10" t="s">
        <v>168</v>
      </c>
      <c r="H78" s="9" t="s">
        <v>169</v>
      </c>
      <c r="I78" s="37" t="s">
        <v>15</v>
      </c>
    </row>
    <row r="79" spans="1:9" s="57" customFormat="1" ht="30" customHeight="1" x14ac:dyDescent="0.3">
      <c r="A79" s="37" t="s">
        <v>83</v>
      </c>
      <c r="B79" s="10" t="s">
        <v>160</v>
      </c>
      <c r="C79" s="12">
        <v>2012</v>
      </c>
      <c r="D79" s="12">
        <v>1</v>
      </c>
      <c r="E79" s="12" t="s">
        <v>170</v>
      </c>
      <c r="F79" s="15">
        <v>1552</v>
      </c>
      <c r="G79" s="10" t="s">
        <v>171</v>
      </c>
      <c r="H79" s="37" t="s">
        <v>172</v>
      </c>
      <c r="I79" s="37" t="s">
        <v>15</v>
      </c>
    </row>
    <row r="80" spans="1:9" s="57" customFormat="1" ht="30" customHeight="1" x14ac:dyDescent="0.3">
      <c r="A80" s="37" t="s">
        <v>83</v>
      </c>
      <c r="B80" s="10" t="s">
        <v>160</v>
      </c>
      <c r="C80" s="12">
        <v>2012</v>
      </c>
      <c r="D80" s="12">
        <v>1</v>
      </c>
      <c r="E80" s="12" t="s">
        <v>173</v>
      </c>
      <c r="F80" s="15">
        <v>3533.9</v>
      </c>
      <c r="G80" s="10" t="s">
        <v>174</v>
      </c>
      <c r="H80" s="37" t="s">
        <v>175</v>
      </c>
      <c r="I80" s="37" t="s">
        <v>15</v>
      </c>
    </row>
    <row r="81" spans="1:9" s="57" customFormat="1" ht="30" customHeight="1" x14ac:dyDescent="0.3">
      <c r="A81" s="37" t="s">
        <v>83</v>
      </c>
      <c r="B81" s="10" t="s">
        <v>160</v>
      </c>
      <c r="C81" s="12">
        <v>2012</v>
      </c>
      <c r="D81" s="12">
        <v>1</v>
      </c>
      <c r="E81" s="12" t="s">
        <v>176</v>
      </c>
      <c r="F81" s="15">
        <v>7251.2</v>
      </c>
      <c r="G81" s="10" t="s">
        <v>177</v>
      </c>
      <c r="H81" s="9" t="s">
        <v>178</v>
      </c>
      <c r="I81" s="37" t="s">
        <v>15</v>
      </c>
    </row>
    <row r="82" spans="1:9" s="57" customFormat="1" ht="30" customHeight="1" x14ac:dyDescent="0.3">
      <c r="A82" s="37" t="s">
        <v>83</v>
      </c>
      <c r="B82" s="10" t="s">
        <v>179</v>
      </c>
      <c r="C82" s="12">
        <v>2012</v>
      </c>
      <c r="D82" s="12">
        <v>1</v>
      </c>
      <c r="E82" s="12" t="s">
        <v>180</v>
      </c>
      <c r="F82" s="15">
        <v>765.7</v>
      </c>
      <c r="G82" s="10" t="s">
        <v>181</v>
      </c>
      <c r="H82" s="9" t="s">
        <v>182</v>
      </c>
      <c r="I82" s="37" t="s">
        <v>15</v>
      </c>
    </row>
    <row r="83" spans="1:9" s="57" customFormat="1" ht="30" customHeight="1" x14ac:dyDescent="0.3">
      <c r="A83" s="37" t="s">
        <v>83</v>
      </c>
      <c r="B83" s="10" t="s">
        <v>179</v>
      </c>
      <c r="C83" s="12">
        <v>2012</v>
      </c>
      <c r="D83" s="12">
        <v>1</v>
      </c>
      <c r="E83" s="12" t="s">
        <v>183</v>
      </c>
      <c r="F83" s="15">
        <v>1665</v>
      </c>
      <c r="G83" s="10" t="s">
        <v>184</v>
      </c>
      <c r="H83" s="9" t="s">
        <v>169</v>
      </c>
      <c r="I83" s="37" t="s">
        <v>15</v>
      </c>
    </row>
    <row r="84" spans="1:9" s="57" customFormat="1" ht="30" customHeight="1" x14ac:dyDescent="0.3">
      <c r="A84" s="37" t="s">
        <v>83</v>
      </c>
      <c r="B84" s="10" t="s">
        <v>179</v>
      </c>
      <c r="C84" s="19">
        <v>2012</v>
      </c>
      <c r="D84" s="19">
        <v>1</v>
      </c>
      <c r="E84" s="19" t="s">
        <v>185</v>
      </c>
      <c r="F84" s="22">
        <v>5545</v>
      </c>
      <c r="G84" s="11" t="s">
        <v>186</v>
      </c>
      <c r="H84" s="11" t="s">
        <v>187</v>
      </c>
      <c r="I84" s="37" t="s">
        <v>15</v>
      </c>
    </row>
    <row r="85" spans="1:9" s="57" customFormat="1" ht="30" customHeight="1" x14ac:dyDescent="0.3">
      <c r="A85" s="37" t="s">
        <v>83</v>
      </c>
      <c r="B85" s="12" t="s">
        <v>188</v>
      </c>
      <c r="C85" s="12">
        <v>2012</v>
      </c>
      <c r="D85" s="12">
        <v>0</v>
      </c>
      <c r="E85" s="12" t="s">
        <v>159</v>
      </c>
      <c r="F85" s="17">
        <v>0</v>
      </c>
      <c r="G85" s="12" t="s">
        <v>159</v>
      </c>
      <c r="H85" s="12" t="s">
        <v>159</v>
      </c>
      <c r="I85" s="37" t="s">
        <v>15</v>
      </c>
    </row>
    <row r="86" spans="1:9" ht="30" customHeight="1" x14ac:dyDescent="0.3">
      <c r="A86" s="37" t="s">
        <v>83</v>
      </c>
      <c r="B86" s="12" t="s">
        <v>189</v>
      </c>
      <c r="C86" s="12">
        <v>2012</v>
      </c>
      <c r="D86" s="12">
        <v>0</v>
      </c>
      <c r="E86" s="12" t="s">
        <v>159</v>
      </c>
      <c r="F86" s="17">
        <v>0</v>
      </c>
      <c r="G86" s="12" t="s">
        <v>159</v>
      </c>
      <c r="H86" s="12" t="s">
        <v>159</v>
      </c>
      <c r="I86" s="37" t="s">
        <v>15</v>
      </c>
    </row>
    <row r="87" spans="1:9" x14ac:dyDescent="0.3">
      <c r="A87" s="193" t="s">
        <v>279</v>
      </c>
      <c r="B87" s="193"/>
      <c r="C87" s="193"/>
      <c r="D87" s="30">
        <f>SUM(D6:D86)</f>
        <v>48</v>
      </c>
      <c r="E87" s="30"/>
      <c r="F87" s="31">
        <f>SUM(F6:F86)</f>
        <v>361800.19999999995</v>
      </c>
      <c r="G87" s="30"/>
      <c r="H87" s="30"/>
      <c r="I87" s="30"/>
    </row>
  </sheetData>
  <mergeCells count="6">
    <mergeCell ref="G36:G66"/>
    <mergeCell ref="H36:H66"/>
    <mergeCell ref="A87:C87"/>
    <mergeCell ref="A1:H1"/>
    <mergeCell ref="A2:H2"/>
    <mergeCell ref="A3:H4"/>
  </mergeCells>
  <pageMargins left="0.51181102362204722" right="0.51181102362204722" top="0.55118110236220474" bottom="0.94488188976377963" header="0.31496062992125984" footer="0.31496062992125984"/>
  <pageSetup paperSize="9" scale="73" orientation="portrait" r:id="rId1"/>
  <rowBreaks count="2" manualBreakCount="2">
    <brk id="34" max="16383" man="1"/>
    <brk id="65"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7"/>
  <sheetViews>
    <sheetView topLeftCell="A46" zoomScaleNormal="100" workbookViewId="0">
      <selection activeCell="E49" sqref="E49"/>
    </sheetView>
  </sheetViews>
  <sheetFormatPr baseColWidth="10" defaultRowHeight="16.5" x14ac:dyDescent="0.3"/>
  <cols>
    <col min="1" max="1" width="9.140625" customWidth="1"/>
    <col min="2" max="2" width="24.7109375" style="29" customWidth="1"/>
    <col min="3" max="3" width="6.85546875" style="29" customWidth="1"/>
    <col min="4" max="4" width="7.42578125" style="29" customWidth="1"/>
    <col min="5" max="5" width="21" style="57" customWidth="1"/>
    <col min="6" max="6" width="22" style="57" customWidth="1"/>
    <col min="7" max="7" width="28.42578125" style="57" customWidth="1"/>
    <col min="8" max="8" width="9.85546875" style="29" customWidth="1"/>
    <col min="9" max="9" width="15.7109375" style="176" customWidth="1"/>
    <col min="10" max="10" width="8.85546875" style="176" customWidth="1"/>
    <col min="11" max="11" width="19.7109375" style="173" customWidth="1"/>
    <col min="12" max="12" width="7.28515625" style="176" customWidth="1"/>
    <col min="13" max="13" width="11.42578125" style="176"/>
    <col min="14" max="14" width="14.85546875" style="176" customWidth="1"/>
    <col min="15" max="30" width="11.42578125" style="176"/>
  </cols>
  <sheetData>
    <row r="1" spans="1:30" s="79" customFormat="1" x14ac:dyDescent="0.3">
      <c r="A1" s="194" t="s">
        <v>344</v>
      </c>
      <c r="B1" s="194"/>
      <c r="C1" s="194"/>
      <c r="D1" s="194"/>
      <c r="E1" s="194"/>
      <c r="F1" s="194"/>
      <c r="G1" s="194"/>
      <c r="H1" s="194"/>
      <c r="I1" s="171"/>
      <c r="J1" s="171"/>
      <c r="K1" s="171"/>
      <c r="L1" s="171"/>
      <c r="M1" s="171"/>
      <c r="N1" s="171"/>
      <c r="O1" s="171"/>
      <c r="P1" s="171"/>
      <c r="Q1" s="171"/>
      <c r="R1" s="171"/>
      <c r="S1" s="171"/>
      <c r="T1" s="171"/>
      <c r="U1" s="171"/>
      <c r="V1" s="171"/>
      <c r="W1" s="171"/>
      <c r="X1" s="171"/>
      <c r="Y1" s="171"/>
      <c r="Z1" s="171"/>
      <c r="AA1" s="171"/>
      <c r="AB1" s="171"/>
      <c r="AC1" s="171"/>
      <c r="AD1" s="171"/>
    </row>
    <row r="2" spans="1:30" s="79" customFormat="1" x14ac:dyDescent="0.3">
      <c r="A2" s="194" t="s">
        <v>321</v>
      </c>
      <c r="B2" s="194"/>
      <c r="C2" s="194"/>
      <c r="D2" s="194"/>
      <c r="E2" s="194"/>
      <c r="F2" s="194"/>
      <c r="G2" s="194"/>
      <c r="H2" s="194"/>
      <c r="I2" s="171"/>
      <c r="J2" s="171"/>
      <c r="K2" s="171"/>
      <c r="L2" s="172"/>
      <c r="M2" s="171"/>
      <c r="N2" s="171"/>
      <c r="O2" s="171"/>
      <c r="P2" s="171"/>
      <c r="Q2" s="171"/>
      <c r="R2" s="171"/>
      <c r="S2" s="171"/>
      <c r="T2" s="171"/>
      <c r="U2" s="171"/>
      <c r="V2" s="171"/>
      <c r="W2" s="171"/>
      <c r="X2" s="171"/>
      <c r="Y2" s="171"/>
      <c r="Z2" s="171"/>
      <c r="AA2" s="171"/>
      <c r="AB2" s="171"/>
      <c r="AC2" s="171"/>
      <c r="AD2" s="171"/>
    </row>
    <row r="3" spans="1:30" s="79" customFormat="1" ht="15" customHeight="1" x14ac:dyDescent="0.3">
      <c r="A3" s="195" t="s">
        <v>320</v>
      </c>
      <c r="B3" s="195"/>
      <c r="C3" s="195"/>
      <c r="D3" s="195"/>
      <c r="E3" s="195"/>
      <c r="F3" s="195"/>
      <c r="G3" s="195"/>
      <c r="H3" s="195"/>
      <c r="I3" s="171"/>
      <c r="J3" s="171"/>
      <c r="K3" s="171"/>
      <c r="L3" s="172"/>
      <c r="M3" s="171"/>
      <c r="N3" s="171"/>
      <c r="O3" s="171"/>
      <c r="P3" s="171"/>
      <c r="Q3" s="171"/>
      <c r="R3" s="171"/>
      <c r="S3" s="171"/>
      <c r="T3" s="171"/>
      <c r="U3" s="171"/>
      <c r="V3" s="171"/>
      <c r="W3" s="171"/>
      <c r="X3" s="171"/>
      <c r="Y3" s="171"/>
      <c r="Z3" s="171"/>
      <c r="AA3" s="171"/>
      <c r="AB3" s="171"/>
      <c r="AC3" s="171"/>
      <c r="AD3" s="171"/>
    </row>
    <row r="4" spans="1:30" s="79" customFormat="1" ht="17.25" customHeight="1" x14ac:dyDescent="0.3">
      <c r="A4" s="196"/>
      <c r="B4" s="196"/>
      <c r="C4" s="196"/>
      <c r="D4" s="196"/>
      <c r="E4" s="196"/>
      <c r="F4" s="196"/>
      <c r="G4" s="196"/>
      <c r="H4" s="196"/>
      <c r="I4" s="171"/>
      <c r="J4" s="171"/>
      <c r="K4" s="171"/>
      <c r="L4" s="172"/>
      <c r="M4" s="171"/>
      <c r="N4" s="171"/>
      <c r="O4" s="171"/>
      <c r="P4" s="171"/>
      <c r="Q4" s="171"/>
      <c r="R4" s="171"/>
      <c r="S4" s="171"/>
      <c r="T4" s="171"/>
      <c r="U4" s="171"/>
      <c r="V4" s="171"/>
      <c r="W4" s="171"/>
      <c r="X4" s="171"/>
      <c r="Y4" s="171"/>
      <c r="Z4" s="171"/>
      <c r="AA4" s="171"/>
      <c r="AB4" s="171"/>
      <c r="AC4" s="171"/>
      <c r="AD4" s="171"/>
    </row>
    <row r="5" spans="1:30" s="29" customFormat="1" ht="38.25" x14ac:dyDescent="0.3">
      <c r="A5" s="122" t="s">
        <v>278</v>
      </c>
      <c r="B5" s="122" t="s">
        <v>277</v>
      </c>
      <c r="C5" s="122" t="s">
        <v>4</v>
      </c>
      <c r="D5" s="122" t="s">
        <v>280</v>
      </c>
      <c r="E5" s="122" t="s">
        <v>281</v>
      </c>
      <c r="F5" s="122" t="s">
        <v>7</v>
      </c>
      <c r="G5" s="122" t="s">
        <v>8</v>
      </c>
      <c r="H5" s="169" t="s">
        <v>9</v>
      </c>
      <c r="I5" s="173"/>
      <c r="J5" s="173"/>
      <c r="K5" s="173"/>
      <c r="L5" s="173"/>
      <c r="M5" s="173"/>
      <c r="N5" s="173"/>
      <c r="O5" s="173"/>
      <c r="P5" s="173"/>
      <c r="Q5" s="173"/>
      <c r="R5" s="173"/>
      <c r="S5" s="173"/>
      <c r="T5" s="173"/>
      <c r="U5" s="173"/>
      <c r="V5" s="173"/>
      <c r="W5" s="173"/>
      <c r="X5" s="173"/>
      <c r="Y5" s="173"/>
      <c r="Z5" s="173"/>
      <c r="AA5" s="173"/>
      <c r="AB5" s="173"/>
      <c r="AC5" s="173"/>
      <c r="AD5" s="173"/>
    </row>
    <row r="6" spans="1:30" s="135" customFormat="1" ht="28.5" customHeight="1" x14ac:dyDescent="0.3">
      <c r="A6" s="131" t="s">
        <v>10</v>
      </c>
      <c r="B6" s="131" t="s">
        <v>46</v>
      </c>
      <c r="C6" s="124">
        <v>2013</v>
      </c>
      <c r="D6" s="124">
        <v>3</v>
      </c>
      <c r="E6" s="132" t="s">
        <v>47</v>
      </c>
      <c r="F6" s="133" t="s">
        <v>48</v>
      </c>
      <c r="G6" s="134" t="s">
        <v>49</v>
      </c>
      <c r="H6" s="123" t="s">
        <v>15</v>
      </c>
      <c r="I6" s="178"/>
      <c r="J6" s="175"/>
      <c r="K6" s="174"/>
      <c r="L6" s="174"/>
      <c r="M6" s="174"/>
      <c r="N6" s="174"/>
      <c r="O6" s="174"/>
      <c r="P6" s="174"/>
      <c r="Q6" s="174"/>
      <c r="R6" s="174"/>
      <c r="S6" s="174"/>
      <c r="T6" s="174"/>
      <c r="U6" s="174"/>
      <c r="V6" s="174"/>
      <c r="W6" s="174"/>
      <c r="X6" s="174"/>
      <c r="Y6" s="174"/>
      <c r="Z6" s="174"/>
      <c r="AA6" s="174"/>
      <c r="AB6" s="174"/>
      <c r="AC6" s="174"/>
      <c r="AD6" s="174"/>
    </row>
    <row r="7" spans="1:30" s="135" customFormat="1" ht="28.5" customHeight="1" x14ac:dyDescent="0.3">
      <c r="A7" s="131" t="s">
        <v>10</v>
      </c>
      <c r="B7" s="131" t="s">
        <v>50</v>
      </c>
      <c r="C7" s="123">
        <v>2014</v>
      </c>
      <c r="D7" s="123">
        <v>1</v>
      </c>
      <c r="E7" s="131" t="s">
        <v>51</v>
      </c>
      <c r="F7" s="133" t="s">
        <v>52</v>
      </c>
      <c r="G7" s="136" t="s">
        <v>53</v>
      </c>
      <c r="H7" s="123" t="s">
        <v>15</v>
      </c>
      <c r="I7" s="178"/>
      <c r="J7" s="175"/>
      <c r="K7" s="174"/>
      <c r="L7" s="174"/>
      <c r="M7" s="174"/>
      <c r="N7" s="174"/>
      <c r="O7" s="174"/>
      <c r="P7" s="174"/>
      <c r="Q7" s="174"/>
      <c r="R7" s="174"/>
      <c r="S7" s="174"/>
      <c r="T7" s="174"/>
      <c r="U7" s="174"/>
      <c r="V7" s="174"/>
      <c r="W7" s="174"/>
      <c r="X7" s="174"/>
      <c r="Y7" s="174"/>
      <c r="Z7" s="174"/>
      <c r="AA7" s="174"/>
      <c r="AB7" s="174"/>
      <c r="AC7" s="174"/>
      <c r="AD7" s="174"/>
    </row>
    <row r="8" spans="1:30" s="135" customFormat="1" ht="28.5" customHeight="1" x14ac:dyDescent="0.3">
      <c r="A8" s="131" t="s">
        <v>10</v>
      </c>
      <c r="B8" s="128" t="s">
        <v>54</v>
      </c>
      <c r="C8" s="124">
        <v>2014</v>
      </c>
      <c r="D8" s="124">
        <v>1</v>
      </c>
      <c r="E8" s="128" t="s">
        <v>55</v>
      </c>
      <c r="F8" s="133" t="s">
        <v>52</v>
      </c>
      <c r="G8" s="137" t="s">
        <v>56</v>
      </c>
      <c r="H8" s="123" t="s">
        <v>15</v>
      </c>
      <c r="I8" s="178"/>
      <c r="J8" s="175"/>
      <c r="K8" s="174"/>
      <c r="L8" s="174"/>
      <c r="M8" s="174"/>
      <c r="N8" s="174"/>
      <c r="O8" s="174"/>
      <c r="P8" s="174"/>
      <c r="Q8" s="174"/>
      <c r="R8" s="174"/>
      <c r="S8" s="174"/>
      <c r="T8" s="174"/>
      <c r="U8" s="174"/>
      <c r="V8" s="174"/>
      <c r="W8" s="174"/>
      <c r="X8" s="174"/>
      <c r="Y8" s="174"/>
      <c r="Z8" s="174"/>
      <c r="AA8" s="174"/>
      <c r="AB8" s="174"/>
      <c r="AC8" s="174"/>
      <c r="AD8" s="174"/>
    </row>
    <row r="9" spans="1:30" s="135" customFormat="1" ht="28.5" customHeight="1" x14ac:dyDescent="0.3">
      <c r="A9" s="131" t="s">
        <v>10</v>
      </c>
      <c r="B9" s="128" t="s">
        <v>54</v>
      </c>
      <c r="C9" s="124">
        <v>2014</v>
      </c>
      <c r="D9" s="124">
        <v>1</v>
      </c>
      <c r="E9" s="128" t="s">
        <v>57</v>
      </c>
      <c r="F9" s="133" t="s">
        <v>52</v>
      </c>
      <c r="G9" s="137" t="s">
        <v>58</v>
      </c>
      <c r="H9" s="123" t="s">
        <v>15</v>
      </c>
      <c r="I9" s="178"/>
      <c r="J9" s="175"/>
      <c r="K9" s="174"/>
      <c r="L9" s="174"/>
      <c r="M9" s="174"/>
      <c r="N9" s="174"/>
      <c r="O9" s="174"/>
      <c r="P9" s="174"/>
      <c r="Q9" s="174"/>
      <c r="R9" s="174"/>
      <c r="S9" s="174"/>
      <c r="T9" s="174"/>
      <c r="U9" s="174"/>
      <c r="V9" s="174"/>
      <c r="W9" s="174"/>
      <c r="X9" s="174"/>
      <c r="Y9" s="174"/>
      <c r="Z9" s="174"/>
      <c r="AA9" s="174"/>
      <c r="AB9" s="174"/>
      <c r="AC9" s="174"/>
      <c r="AD9" s="174"/>
    </row>
    <row r="10" spans="1:30" s="57" customFormat="1" ht="28.5" customHeight="1" x14ac:dyDescent="0.3">
      <c r="A10" s="131" t="s">
        <v>10</v>
      </c>
      <c r="B10" s="128" t="s">
        <v>59</v>
      </c>
      <c r="C10" s="124">
        <v>2015</v>
      </c>
      <c r="D10" s="124">
        <v>1</v>
      </c>
      <c r="E10" s="128" t="s">
        <v>60</v>
      </c>
      <c r="F10" s="138" t="s">
        <v>61</v>
      </c>
      <c r="G10" s="137" t="s">
        <v>62</v>
      </c>
      <c r="H10" s="126" t="s">
        <v>2</v>
      </c>
      <c r="I10" s="140"/>
      <c r="J10" s="141"/>
      <c r="K10" s="119"/>
      <c r="L10" s="119"/>
      <c r="M10" s="142"/>
      <c r="N10" s="143"/>
      <c r="O10" s="144"/>
      <c r="P10" s="142"/>
      <c r="Q10" s="141"/>
      <c r="R10" s="175"/>
      <c r="S10" s="175"/>
      <c r="T10" s="175"/>
      <c r="U10" s="175"/>
      <c r="V10" s="175"/>
      <c r="W10" s="175"/>
      <c r="X10" s="175"/>
      <c r="Y10" s="175"/>
      <c r="Z10" s="175"/>
      <c r="AA10" s="175"/>
      <c r="AB10" s="175"/>
      <c r="AC10" s="175"/>
      <c r="AD10" s="175"/>
    </row>
    <row r="11" spans="1:30" s="57" customFormat="1" ht="28.5" customHeight="1" x14ac:dyDescent="0.3">
      <c r="A11" s="131" t="s">
        <v>10</v>
      </c>
      <c r="B11" s="127" t="s">
        <v>63</v>
      </c>
      <c r="C11" s="124">
        <v>2015</v>
      </c>
      <c r="D11" s="124">
        <v>1</v>
      </c>
      <c r="E11" s="128" t="s">
        <v>60</v>
      </c>
      <c r="F11" s="138" t="s">
        <v>64</v>
      </c>
      <c r="G11" s="137" t="s">
        <v>65</v>
      </c>
      <c r="H11" s="126" t="s">
        <v>2</v>
      </c>
      <c r="I11" s="140"/>
      <c r="J11" s="141"/>
      <c r="K11" s="141"/>
      <c r="L11" s="141"/>
      <c r="M11" s="141"/>
      <c r="N11" s="143"/>
      <c r="O11" s="145"/>
      <c r="P11" s="141"/>
      <c r="Q11" s="141"/>
      <c r="R11" s="175"/>
      <c r="S11" s="175"/>
      <c r="T11" s="175"/>
      <c r="U11" s="175"/>
      <c r="V11" s="175"/>
      <c r="W11" s="175"/>
      <c r="X11" s="175"/>
      <c r="Y11" s="175"/>
      <c r="Z11" s="175"/>
      <c r="AA11" s="175"/>
      <c r="AB11" s="175"/>
      <c r="AC11" s="175"/>
      <c r="AD11" s="175"/>
    </row>
    <row r="12" spans="1:30" s="57" customFormat="1" ht="28.5" customHeight="1" x14ac:dyDescent="0.3">
      <c r="A12" s="131" t="s">
        <v>10</v>
      </c>
      <c r="B12" s="127" t="s">
        <v>66</v>
      </c>
      <c r="C12" s="124">
        <v>2015</v>
      </c>
      <c r="D12" s="124">
        <v>1</v>
      </c>
      <c r="E12" s="128" t="s">
        <v>60</v>
      </c>
      <c r="F12" s="128" t="s">
        <v>64</v>
      </c>
      <c r="G12" s="137" t="s">
        <v>65</v>
      </c>
      <c r="H12" s="126" t="s">
        <v>2</v>
      </c>
      <c r="I12" s="140"/>
      <c r="J12" s="119"/>
      <c r="K12" s="119"/>
      <c r="L12" s="119"/>
      <c r="M12" s="119"/>
      <c r="N12" s="143"/>
      <c r="O12" s="146"/>
      <c r="P12" s="119"/>
      <c r="Q12" s="141"/>
      <c r="R12" s="175"/>
      <c r="S12" s="175"/>
      <c r="T12" s="175"/>
      <c r="U12" s="175"/>
      <c r="V12" s="175"/>
      <c r="W12" s="175"/>
      <c r="X12" s="175"/>
      <c r="Y12" s="175"/>
      <c r="Z12" s="175"/>
      <c r="AA12" s="175"/>
      <c r="AB12" s="175"/>
      <c r="AC12" s="175"/>
      <c r="AD12" s="175"/>
    </row>
    <row r="13" spans="1:30" s="57" customFormat="1" ht="28.5" customHeight="1" x14ac:dyDescent="0.3">
      <c r="A13" s="131" t="s">
        <v>10</v>
      </c>
      <c r="B13" s="127" t="s">
        <v>67</v>
      </c>
      <c r="C13" s="124">
        <v>2015</v>
      </c>
      <c r="D13" s="124">
        <v>1</v>
      </c>
      <c r="E13" s="128" t="s">
        <v>60</v>
      </c>
      <c r="F13" s="128" t="s">
        <v>61</v>
      </c>
      <c r="G13" s="137" t="s">
        <v>65</v>
      </c>
      <c r="H13" s="126" t="s">
        <v>2</v>
      </c>
      <c r="I13" s="140"/>
      <c r="J13" s="119"/>
      <c r="K13" s="119"/>
      <c r="L13" s="119"/>
      <c r="M13" s="119"/>
      <c r="N13" s="143"/>
      <c r="O13" s="146"/>
      <c r="P13" s="119"/>
      <c r="Q13" s="141"/>
      <c r="R13" s="175"/>
      <c r="S13" s="175"/>
      <c r="T13" s="175"/>
      <c r="U13" s="175"/>
      <c r="V13" s="175"/>
      <c r="W13" s="175"/>
      <c r="X13" s="175"/>
      <c r="Y13" s="175"/>
      <c r="Z13" s="175"/>
      <c r="AA13" s="175"/>
      <c r="AB13" s="175"/>
      <c r="AC13" s="175"/>
      <c r="AD13" s="175"/>
    </row>
    <row r="14" spans="1:30" s="57" customFormat="1" ht="28.5" customHeight="1" x14ac:dyDescent="0.3">
      <c r="A14" s="131" t="s">
        <v>10</v>
      </c>
      <c r="B14" s="127" t="s">
        <v>68</v>
      </c>
      <c r="C14" s="124">
        <v>2015</v>
      </c>
      <c r="D14" s="124">
        <v>1</v>
      </c>
      <c r="E14" s="128" t="s">
        <v>60</v>
      </c>
      <c r="F14" s="128" t="s">
        <v>61</v>
      </c>
      <c r="G14" s="137" t="s">
        <v>69</v>
      </c>
      <c r="H14" s="126" t="s">
        <v>2</v>
      </c>
      <c r="I14" s="140"/>
      <c r="J14" s="119"/>
      <c r="K14" s="119"/>
      <c r="L14" s="119"/>
      <c r="M14" s="119"/>
      <c r="N14" s="147"/>
      <c r="O14" s="146"/>
      <c r="P14" s="119"/>
      <c r="Q14" s="148"/>
      <c r="R14" s="175"/>
      <c r="S14" s="175"/>
      <c r="T14" s="175"/>
      <c r="U14" s="175"/>
      <c r="V14" s="175"/>
      <c r="W14" s="175"/>
      <c r="X14" s="175"/>
      <c r="Y14" s="175"/>
      <c r="Z14" s="175"/>
      <c r="AA14" s="175"/>
      <c r="AB14" s="175"/>
      <c r="AC14" s="175"/>
      <c r="AD14" s="175"/>
    </row>
    <row r="15" spans="1:30" s="57" customFormat="1" ht="28.5" customHeight="1" x14ac:dyDescent="0.3">
      <c r="A15" s="131" t="s">
        <v>10</v>
      </c>
      <c r="B15" s="127" t="s">
        <v>70</v>
      </c>
      <c r="C15" s="124">
        <v>2015</v>
      </c>
      <c r="D15" s="124">
        <v>6</v>
      </c>
      <c r="E15" s="128" t="s">
        <v>71</v>
      </c>
      <c r="F15" s="128" t="s">
        <v>72</v>
      </c>
      <c r="G15" s="137" t="s">
        <v>73</v>
      </c>
      <c r="H15" s="126" t="s">
        <v>2</v>
      </c>
      <c r="I15" s="140"/>
      <c r="J15" s="118"/>
      <c r="K15" s="119"/>
      <c r="L15" s="119"/>
      <c r="M15" s="119"/>
      <c r="N15" s="147"/>
      <c r="O15" s="146"/>
      <c r="P15" s="119"/>
      <c r="Q15" s="148"/>
      <c r="R15" s="175"/>
      <c r="S15" s="175"/>
      <c r="T15" s="175"/>
      <c r="U15" s="175"/>
      <c r="V15" s="175"/>
      <c r="W15" s="175"/>
      <c r="X15" s="175"/>
      <c r="Y15" s="175"/>
      <c r="Z15" s="175"/>
      <c r="AA15" s="175"/>
      <c r="AB15" s="175"/>
      <c r="AC15" s="175"/>
      <c r="AD15" s="175"/>
    </row>
    <row r="16" spans="1:30" s="57" customFormat="1" ht="28.5" customHeight="1" x14ac:dyDescent="0.3">
      <c r="A16" s="131" t="s">
        <v>10</v>
      </c>
      <c r="B16" s="127" t="s">
        <v>74</v>
      </c>
      <c r="C16" s="124">
        <v>2016</v>
      </c>
      <c r="D16" s="124">
        <v>1</v>
      </c>
      <c r="E16" s="128" t="s">
        <v>60</v>
      </c>
      <c r="F16" s="128" t="s">
        <v>61</v>
      </c>
      <c r="G16" s="137" t="s">
        <v>75</v>
      </c>
      <c r="H16" s="126" t="s">
        <v>2</v>
      </c>
      <c r="I16" s="140"/>
      <c r="J16" s="118"/>
      <c r="K16" s="119"/>
      <c r="L16" s="119"/>
      <c r="M16" s="119"/>
      <c r="N16" s="119"/>
      <c r="O16" s="146"/>
      <c r="P16" s="119"/>
      <c r="Q16" s="148"/>
      <c r="R16" s="175"/>
      <c r="S16" s="175"/>
      <c r="T16" s="175"/>
      <c r="U16" s="175"/>
      <c r="V16" s="175"/>
      <c r="W16" s="175"/>
      <c r="X16" s="175"/>
      <c r="Y16" s="175"/>
      <c r="Z16" s="175"/>
      <c r="AA16" s="175"/>
      <c r="AB16" s="175"/>
      <c r="AC16" s="175"/>
      <c r="AD16" s="175"/>
    </row>
    <row r="17" spans="1:30" s="57" customFormat="1" ht="28.5" customHeight="1" x14ac:dyDescent="0.3">
      <c r="A17" s="131" t="s">
        <v>10</v>
      </c>
      <c r="B17" s="127" t="s">
        <v>76</v>
      </c>
      <c r="C17" s="124">
        <v>2016</v>
      </c>
      <c r="D17" s="124">
        <v>1</v>
      </c>
      <c r="E17" s="128" t="s">
        <v>60</v>
      </c>
      <c r="F17" s="128" t="s">
        <v>61</v>
      </c>
      <c r="G17" s="137" t="s">
        <v>75</v>
      </c>
      <c r="H17" s="126" t="s">
        <v>2</v>
      </c>
      <c r="I17" s="140"/>
      <c r="J17" s="118"/>
      <c r="K17" s="119"/>
      <c r="L17" s="119"/>
      <c r="M17" s="119"/>
      <c r="N17" s="119"/>
      <c r="O17" s="146"/>
      <c r="P17" s="119"/>
      <c r="Q17" s="148"/>
      <c r="R17" s="175"/>
      <c r="S17" s="175"/>
      <c r="T17" s="175"/>
      <c r="U17" s="175"/>
      <c r="V17" s="175"/>
      <c r="W17" s="175"/>
      <c r="X17" s="175"/>
      <c r="Y17" s="175"/>
      <c r="Z17" s="175"/>
      <c r="AA17" s="175"/>
      <c r="AB17" s="175"/>
      <c r="AC17" s="175"/>
      <c r="AD17" s="175"/>
    </row>
    <row r="18" spans="1:30" s="57" customFormat="1" ht="28.5" customHeight="1" x14ac:dyDescent="0.3">
      <c r="A18" s="131" t="s">
        <v>10</v>
      </c>
      <c r="B18" s="127" t="s">
        <v>77</v>
      </c>
      <c r="C18" s="124">
        <v>2016</v>
      </c>
      <c r="D18" s="124">
        <v>1</v>
      </c>
      <c r="E18" s="128" t="s">
        <v>60</v>
      </c>
      <c r="F18" s="128" t="s">
        <v>61</v>
      </c>
      <c r="G18" s="137" t="s">
        <v>75</v>
      </c>
      <c r="H18" s="126" t="s">
        <v>2</v>
      </c>
      <c r="I18" s="140"/>
      <c r="J18" s="118"/>
      <c r="K18" s="119"/>
      <c r="L18" s="119"/>
      <c r="M18" s="119"/>
      <c r="N18" s="119"/>
      <c r="O18" s="146"/>
      <c r="P18" s="119"/>
      <c r="Q18" s="148"/>
      <c r="R18" s="175"/>
      <c r="S18" s="175"/>
      <c r="T18" s="175"/>
      <c r="U18" s="175"/>
      <c r="V18" s="175"/>
      <c r="W18" s="175"/>
      <c r="X18" s="175"/>
      <c r="Y18" s="175"/>
      <c r="Z18" s="175"/>
      <c r="AA18" s="175"/>
      <c r="AB18" s="175"/>
      <c r="AC18" s="175"/>
      <c r="AD18" s="175"/>
    </row>
    <row r="19" spans="1:30" s="57" customFormat="1" ht="28.5" customHeight="1" x14ac:dyDescent="0.3">
      <c r="A19" s="131" t="s">
        <v>10</v>
      </c>
      <c r="B19" s="127" t="s">
        <v>78</v>
      </c>
      <c r="C19" s="124">
        <v>2016</v>
      </c>
      <c r="D19" s="124">
        <v>1</v>
      </c>
      <c r="E19" s="128" t="s">
        <v>60</v>
      </c>
      <c r="F19" s="128" t="s">
        <v>61</v>
      </c>
      <c r="G19" s="137" t="s">
        <v>75</v>
      </c>
      <c r="H19" s="126" t="s">
        <v>2</v>
      </c>
      <c r="I19" s="140"/>
      <c r="J19" s="118"/>
      <c r="K19" s="119"/>
      <c r="L19" s="119"/>
      <c r="M19" s="119"/>
      <c r="N19" s="119"/>
      <c r="O19" s="146"/>
      <c r="P19" s="119"/>
      <c r="Q19" s="148"/>
      <c r="R19" s="175"/>
      <c r="S19" s="175"/>
      <c r="T19" s="175"/>
      <c r="U19" s="175"/>
      <c r="V19" s="175"/>
      <c r="W19" s="175"/>
      <c r="X19" s="175"/>
      <c r="Y19" s="175"/>
      <c r="Z19" s="175"/>
      <c r="AA19" s="175"/>
      <c r="AB19" s="175"/>
      <c r="AC19" s="175"/>
      <c r="AD19" s="175"/>
    </row>
    <row r="20" spans="1:30" s="57" customFormat="1" ht="28.5" customHeight="1" x14ac:dyDescent="0.3">
      <c r="A20" s="131" t="s">
        <v>10</v>
      </c>
      <c r="B20" s="149" t="s">
        <v>79</v>
      </c>
      <c r="C20" s="124">
        <v>2016</v>
      </c>
      <c r="D20" s="124">
        <v>4</v>
      </c>
      <c r="E20" s="128" t="s">
        <v>80</v>
      </c>
      <c r="F20" s="128" t="s">
        <v>81</v>
      </c>
      <c r="G20" s="137" t="s">
        <v>82</v>
      </c>
      <c r="H20" s="126" t="s">
        <v>2</v>
      </c>
      <c r="I20" s="140"/>
      <c r="J20" s="118"/>
      <c r="K20" s="119"/>
      <c r="L20" s="119"/>
      <c r="M20" s="119"/>
      <c r="N20" s="119"/>
      <c r="O20" s="146"/>
      <c r="P20" s="119"/>
      <c r="Q20" s="148"/>
      <c r="R20" s="175"/>
      <c r="S20" s="175"/>
      <c r="T20" s="175"/>
      <c r="U20" s="175"/>
      <c r="V20" s="175"/>
      <c r="W20" s="175"/>
      <c r="X20" s="175"/>
      <c r="Y20" s="175"/>
      <c r="Z20" s="175"/>
      <c r="AA20" s="175"/>
      <c r="AB20" s="175"/>
      <c r="AC20" s="175"/>
      <c r="AD20" s="175"/>
    </row>
    <row r="21" spans="1:30" s="57" customFormat="1" ht="28.5" customHeight="1" x14ac:dyDescent="0.3">
      <c r="A21" s="128" t="s">
        <v>83</v>
      </c>
      <c r="B21" s="131" t="s">
        <v>190</v>
      </c>
      <c r="C21" s="124">
        <v>2013</v>
      </c>
      <c r="D21" s="124">
        <v>0</v>
      </c>
      <c r="E21" s="132" t="s">
        <v>191</v>
      </c>
      <c r="F21" s="132" t="s">
        <v>191</v>
      </c>
      <c r="G21" s="132" t="s">
        <v>191</v>
      </c>
      <c r="H21" s="124" t="s">
        <v>3</v>
      </c>
      <c r="I21" s="140"/>
      <c r="J21" s="118"/>
      <c r="K21" s="119"/>
      <c r="L21" s="119"/>
      <c r="M21" s="119"/>
      <c r="N21" s="119"/>
      <c r="O21" s="146"/>
      <c r="P21" s="119"/>
      <c r="Q21" s="148"/>
      <c r="R21" s="175"/>
      <c r="S21" s="175"/>
      <c r="T21" s="175"/>
      <c r="U21" s="175"/>
      <c r="V21" s="175"/>
      <c r="W21" s="175"/>
      <c r="X21" s="175"/>
      <c r="Y21" s="175"/>
      <c r="Z21" s="175"/>
      <c r="AA21" s="175"/>
      <c r="AB21" s="175"/>
      <c r="AC21" s="175"/>
      <c r="AD21" s="175"/>
    </row>
    <row r="22" spans="1:30" s="57" customFormat="1" ht="28.5" customHeight="1" x14ac:dyDescent="0.3">
      <c r="A22" s="128" t="s">
        <v>83</v>
      </c>
      <c r="B22" s="150" t="s">
        <v>192</v>
      </c>
      <c r="C22" s="129">
        <v>2013</v>
      </c>
      <c r="D22" s="129">
        <v>1</v>
      </c>
      <c r="E22" s="128" t="s">
        <v>193</v>
      </c>
      <c r="F22" s="128" t="s">
        <v>194</v>
      </c>
      <c r="G22" s="128" t="s">
        <v>195</v>
      </c>
      <c r="H22" s="124" t="s">
        <v>15</v>
      </c>
      <c r="I22" s="140"/>
      <c r="J22" s="118"/>
      <c r="K22" s="119"/>
      <c r="L22" s="119"/>
      <c r="M22" s="119"/>
      <c r="N22" s="119"/>
      <c r="O22" s="146"/>
      <c r="P22" s="119"/>
      <c r="Q22" s="148"/>
      <c r="R22" s="175"/>
      <c r="S22" s="175"/>
      <c r="T22" s="175"/>
      <c r="U22" s="175"/>
      <c r="V22" s="175"/>
      <c r="W22" s="175"/>
      <c r="X22" s="175"/>
      <c r="Y22" s="175"/>
      <c r="Z22" s="175"/>
      <c r="AA22" s="175"/>
      <c r="AB22" s="175"/>
      <c r="AC22" s="175"/>
      <c r="AD22" s="175"/>
    </row>
    <row r="23" spans="1:30" s="57" customFormat="1" ht="28.5" customHeight="1" x14ac:dyDescent="0.3">
      <c r="A23" s="128" t="s">
        <v>83</v>
      </c>
      <c r="B23" s="150" t="s">
        <v>192</v>
      </c>
      <c r="C23" s="129">
        <v>2013</v>
      </c>
      <c r="D23" s="129">
        <v>1</v>
      </c>
      <c r="E23" s="128" t="s">
        <v>196</v>
      </c>
      <c r="F23" s="128" t="s">
        <v>197</v>
      </c>
      <c r="G23" s="128" t="s">
        <v>198</v>
      </c>
      <c r="H23" s="124" t="s">
        <v>15</v>
      </c>
      <c r="I23" s="140"/>
      <c r="J23" s="118"/>
      <c r="K23" s="119"/>
      <c r="L23" s="119"/>
      <c r="M23" s="119"/>
      <c r="N23" s="119"/>
      <c r="O23" s="146"/>
      <c r="P23" s="119"/>
      <c r="Q23" s="148"/>
      <c r="R23" s="175"/>
      <c r="S23" s="175"/>
      <c r="T23" s="175"/>
      <c r="U23" s="175"/>
      <c r="V23" s="175"/>
      <c r="W23" s="175"/>
      <c r="X23" s="175"/>
      <c r="Y23" s="175"/>
      <c r="Z23" s="175"/>
      <c r="AA23" s="175"/>
      <c r="AB23" s="175"/>
      <c r="AC23" s="175"/>
      <c r="AD23" s="175"/>
    </row>
    <row r="24" spans="1:30" s="57" customFormat="1" ht="28.5" customHeight="1" x14ac:dyDescent="0.3">
      <c r="A24" s="128" t="s">
        <v>83</v>
      </c>
      <c r="B24" s="150" t="s">
        <v>192</v>
      </c>
      <c r="C24" s="129">
        <v>2013</v>
      </c>
      <c r="D24" s="129">
        <v>1</v>
      </c>
      <c r="E24" s="150" t="s">
        <v>199</v>
      </c>
      <c r="F24" s="150" t="s">
        <v>200</v>
      </c>
      <c r="G24" s="128" t="s">
        <v>201</v>
      </c>
      <c r="H24" s="124" t="s">
        <v>15</v>
      </c>
      <c r="I24" s="140"/>
      <c r="J24" s="151"/>
      <c r="K24" s="119"/>
      <c r="L24" s="119"/>
      <c r="M24" s="119"/>
      <c r="N24" s="119"/>
      <c r="O24" s="146"/>
      <c r="P24" s="119"/>
      <c r="Q24" s="148"/>
      <c r="R24" s="175"/>
      <c r="S24" s="175"/>
      <c r="T24" s="175"/>
      <c r="U24" s="175"/>
      <c r="V24" s="175"/>
      <c r="W24" s="175"/>
      <c r="X24" s="175"/>
      <c r="Y24" s="175"/>
      <c r="Z24" s="175"/>
      <c r="AA24" s="175"/>
      <c r="AB24" s="175"/>
      <c r="AC24" s="175"/>
      <c r="AD24" s="175"/>
    </row>
    <row r="25" spans="1:30" s="57" customFormat="1" ht="28.5" customHeight="1" x14ac:dyDescent="0.3">
      <c r="A25" s="128" t="s">
        <v>83</v>
      </c>
      <c r="B25" s="150" t="s">
        <v>192</v>
      </c>
      <c r="C25" s="129">
        <v>2013</v>
      </c>
      <c r="D25" s="129">
        <v>1</v>
      </c>
      <c r="E25" s="150" t="s">
        <v>202</v>
      </c>
      <c r="F25" s="150" t="s">
        <v>203</v>
      </c>
      <c r="G25" s="128" t="s">
        <v>201</v>
      </c>
      <c r="H25" s="124" t="s">
        <v>15</v>
      </c>
      <c r="I25" s="152"/>
      <c r="J25" s="141"/>
      <c r="K25" s="119"/>
      <c r="L25" s="119"/>
      <c r="M25" s="142"/>
      <c r="N25" s="153"/>
      <c r="O25" s="153"/>
      <c r="P25" s="153"/>
      <c r="Q25" s="119"/>
      <c r="R25" s="175"/>
      <c r="S25" s="175"/>
      <c r="T25" s="175"/>
      <c r="U25" s="175"/>
      <c r="V25" s="175"/>
      <c r="W25" s="175"/>
      <c r="X25" s="175"/>
      <c r="Y25" s="175"/>
      <c r="Z25" s="175"/>
      <c r="AA25" s="175"/>
      <c r="AB25" s="175"/>
      <c r="AC25" s="175"/>
      <c r="AD25" s="175"/>
    </row>
    <row r="26" spans="1:30" s="57" customFormat="1" ht="28.5" customHeight="1" x14ac:dyDescent="0.3">
      <c r="A26" s="128" t="s">
        <v>83</v>
      </c>
      <c r="B26" s="150" t="s">
        <v>192</v>
      </c>
      <c r="C26" s="129">
        <v>2013</v>
      </c>
      <c r="D26" s="129">
        <v>1</v>
      </c>
      <c r="E26" s="150" t="s">
        <v>204</v>
      </c>
      <c r="F26" s="150" t="s">
        <v>205</v>
      </c>
      <c r="G26" s="128" t="s">
        <v>331</v>
      </c>
      <c r="H26" s="124" t="s">
        <v>15</v>
      </c>
      <c r="I26" s="152"/>
      <c r="J26" s="154"/>
      <c r="K26" s="154"/>
      <c r="L26" s="154"/>
      <c r="M26" s="119"/>
      <c r="N26" s="119"/>
      <c r="O26" s="119"/>
      <c r="P26" s="119"/>
      <c r="Q26" s="119"/>
      <c r="R26" s="175"/>
      <c r="S26" s="175"/>
      <c r="T26" s="175"/>
      <c r="U26" s="175"/>
      <c r="V26" s="175"/>
      <c r="W26" s="175"/>
      <c r="X26" s="175"/>
      <c r="Y26" s="175"/>
      <c r="Z26" s="175"/>
      <c r="AA26" s="175"/>
      <c r="AB26" s="175"/>
      <c r="AC26" s="175"/>
      <c r="AD26" s="175"/>
    </row>
    <row r="27" spans="1:30" s="57" customFormat="1" ht="28.5" customHeight="1" x14ac:dyDescent="0.3">
      <c r="A27" s="128" t="s">
        <v>83</v>
      </c>
      <c r="B27" s="139" t="s">
        <v>207</v>
      </c>
      <c r="C27" s="126">
        <v>2013</v>
      </c>
      <c r="D27" s="126">
        <v>1</v>
      </c>
      <c r="E27" s="139" t="s">
        <v>208</v>
      </c>
      <c r="F27" s="128" t="s">
        <v>209</v>
      </c>
      <c r="G27" s="128" t="s">
        <v>210</v>
      </c>
      <c r="H27" s="124" t="s">
        <v>15</v>
      </c>
      <c r="I27" s="152"/>
      <c r="J27" s="154"/>
      <c r="K27" s="154"/>
      <c r="L27" s="154"/>
      <c r="M27" s="119"/>
      <c r="N27" s="119"/>
      <c r="O27" s="119"/>
      <c r="P27" s="119"/>
      <c r="Q27" s="119"/>
      <c r="R27" s="175"/>
      <c r="S27" s="175"/>
      <c r="T27" s="175"/>
      <c r="U27" s="175"/>
      <c r="V27" s="175"/>
      <c r="W27" s="175"/>
      <c r="X27" s="175"/>
      <c r="Y27" s="175"/>
      <c r="Z27" s="175"/>
      <c r="AA27" s="175"/>
      <c r="AB27" s="175"/>
      <c r="AC27" s="175"/>
      <c r="AD27" s="175"/>
    </row>
    <row r="28" spans="1:30" s="57" customFormat="1" ht="28.5" customHeight="1" x14ac:dyDescent="0.3">
      <c r="A28" s="128" t="s">
        <v>83</v>
      </c>
      <c r="B28" s="139" t="s">
        <v>207</v>
      </c>
      <c r="C28" s="126">
        <v>2013</v>
      </c>
      <c r="D28" s="126">
        <v>1</v>
      </c>
      <c r="E28" s="139" t="s">
        <v>211</v>
      </c>
      <c r="F28" s="128" t="s">
        <v>212</v>
      </c>
      <c r="G28" s="155" t="s">
        <v>213</v>
      </c>
      <c r="H28" s="124" t="s">
        <v>15</v>
      </c>
      <c r="I28" s="152"/>
      <c r="J28" s="154"/>
      <c r="K28" s="154"/>
      <c r="L28" s="154"/>
      <c r="M28" s="154"/>
      <c r="N28" s="154"/>
      <c r="O28" s="119"/>
      <c r="P28" s="119"/>
      <c r="Q28" s="119"/>
      <c r="R28" s="175"/>
      <c r="S28" s="175"/>
      <c r="T28" s="175"/>
      <c r="U28" s="175"/>
      <c r="V28" s="175"/>
      <c r="W28" s="175"/>
      <c r="X28" s="175"/>
      <c r="Y28" s="175"/>
      <c r="Z28" s="175"/>
      <c r="AA28" s="175"/>
      <c r="AB28" s="175"/>
      <c r="AC28" s="175"/>
      <c r="AD28" s="175"/>
    </row>
    <row r="29" spans="1:30" s="57" customFormat="1" ht="28.5" customHeight="1" x14ac:dyDescent="0.3">
      <c r="A29" s="128" t="s">
        <v>83</v>
      </c>
      <c r="B29" s="139" t="s">
        <v>207</v>
      </c>
      <c r="C29" s="126">
        <v>2013</v>
      </c>
      <c r="D29" s="126">
        <v>1</v>
      </c>
      <c r="E29" s="139" t="s">
        <v>214</v>
      </c>
      <c r="F29" s="156" t="s">
        <v>215</v>
      </c>
      <c r="G29" s="128" t="s">
        <v>216</v>
      </c>
      <c r="H29" s="124" t="s">
        <v>15</v>
      </c>
      <c r="I29" s="152"/>
      <c r="J29" s="154"/>
      <c r="K29" s="154"/>
      <c r="L29" s="154"/>
      <c r="M29" s="154"/>
      <c r="N29" s="154"/>
      <c r="O29" s="119"/>
      <c r="P29" s="119"/>
      <c r="Q29" s="119"/>
      <c r="R29" s="175"/>
      <c r="S29" s="175"/>
      <c r="T29" s="175"/>
      <c r="U29" s="175"/>
      <c r="V29" s="175"/>
      <c r="W29" s="175"/>
      <c r="X29" s="175"/>
      <c r="Y29" s="175"/>
      <c r="Z29" s="175"/>
      <c r="AA29" s="175"/>
      <c r="AB29" s="175"/>
      <c r="AC29" s="175"/>
      <c r="AD29" s="175"/>
    </row>
    <row r="30" spans="1:30" s="57" customFormat="1" ht="28.5" customHeight="1" x14ac:dyDescent="0.3">
      <c r="A30" s="128" t="s">
        <v>83</v>
      </c>
      <c r="B30" s="139" t="s">
        <v>207</v>
      </c>
      <c r="C30" s="126">
        <v>2013</v>
      </c>
      <c r="D30" s="126">
        <v>1</v>
      </c>
      <c r="E30" s="139" t="s">
        <v>217</v>
      </c>
      <c r="F30" s="128" t="s">
        <v>218</v>
      </c>
      <c r="G30" s="128" t="s">
        <v>219</v>
      </c>
      <c r="H30" s="124" t="s">
        <v>15</v>
      </c>
      <c r="I30" s="152"/>
      <c r="J30" s="154"/>
      <c r="K30" s="154"/>
      <c r="L30" s="154"/>
      <c r="M30" s="154"/>
      <c r="N30" s="154"/>
      <c r="O30" s="119"/>
      <c r="P30" s="157"/>
      <c r="Q30" s="119"/>
      <c r="R30" s="175"/>
      <c r="S30" s="175"/>
      <c r="T30" s="175"/>
      <c r="U30" s="175"/>
      <c r="V30" s="175"/>
      <c r="W30" s="175"/>
      <c r="X30" s="175"/>
      <c r="Y30" s="175"/>
      <c r="Z30" s="175"/>
      <c r="AA30" s="175"/>
      <c r="AB30" s="175"/>
      <c r="AC30" s="175"/>
      <c r="AD30" s="175"/>
    </row>
    <row r="31" spans="1:30" s="57" customFormat="1" ht="28.5" customHeight="1" x14ac:dyDescent="0.3">
      <c r="A31" s="128" t="s">
        <v>83</v>
      </c>
      <c r="B31" s="139" t="s">
        <v>207</v>
      </c>
      <c r="C31" s="126">
        <v>2013</v>
      </c>
      <c r="D31" s="126">
        <v>1</v>
      </c>
      <c r="E31" s="139" t="s">
        <v>220</v>
      </c>
      <c r="F31" s="128" t="s">
        <v>221</v>
      </c>
      <c r="G31" s="128" t="s">
        <v>222</v>
      </c>
      <c r="H31" s="124" t="s">
        <v>15</v>
      </c>
      <c r="I31" s="152"/>
      <c r="J31" s="148"/>
      <c r="K31" s="148"/>
      <c r="L31" s="148"/>
      <c r="M31" s="148"/>
      <c r="N31" s="119"/>
      <c r="O31" s="119"/>
      <c r="P31" s="119"/>
      <c r="Q31" s="119"/>
      <c r="R31" s="175"/>
      <c r="S31" s="175"/>
      <c r="T31" s="175"/>
      <c r="U31" s="175"/>
      <c r="V31" s="175"/>
      <c r="W31" s="175"/>
      <c r="X31" s="175"/>
      <c r="Y31" s="175"/>
      <c r="Z31" s="175"/>
      <c r="AA31" s="175"/>
      <c r="AB31" s="175"/>
      <c r="AC31" s="175"/>
      <c r="AD31" s="175"/>
    </row>
    <row r="32" spans="1:30" s="57" customFormat="1" ht="28.5" customHeight="1" x14ac:dyDescent="0.3">
      <c r="A32" s="128" t="s">
        <v>83</v>
      </c>
      <c r="B32" s="139" t="s">
        <v>223</v>
      </c>
      <c r="C32" s="126">
        <v>2013</v>
      </c>
      <c r="D32" s="126">
        <v>1</v>
      </c>
      <c r="E32" s="128" t="s">
        <v>224</v>
      </c>
      <c r="F32" s="156" t="s">
        <v>225</v>
      </c>
      <c r="G32" s="155" t="s">
        <v>226</v>
      </c>
      <c r="H32" s="124" t="s">
        <v>15</v>
      </c>
      <c r="I32" s="152"/>
      <c r="J32" s="148"/>
      <c r="K32" s="148"/>
      <c r="L32" s="148"/>
      <c r="M32" s="148"/>
      <c r="N32" s="119"/>
      <c r="O32" s="157"/>
      <c r="P32" s="119"/>
      <c r="Q32" s="119"/>
      <c r="R32" s="175"/>
      <c r="S32" s="175"/>
      <c r="T32" s="175"/>
      <c r="U32" s="175"/>
      <c r="V32" s="175"/>
      <c r="W32" s="175"/>
      <c r="X32" s="175"/>
      <c r="Y32" s="175"/>
      <c r="Z32" s="175"/>
      <c r="AA32" s="175"/>
      <c r="AB32" s="175"/>
      <c r="AC32" s="175"/>
      <c r="AD32" s="175"/>
    </row>
    <row r="33" spans="1:30" s="57" customFormat="1" ht="28.5" customHeight="1" x14ac:dyDescent="0.3">
      <c r="A33" s="128" t="s">
        <v>83</v>
      </c>
      <c r="B33" s="158" t="s">
        <v>227</v>
      </c>
      <c r="C33" s="130">
        <v>2013</v>
      </c>
      <c r="D33" s="130">
        <v>0</v>
      </c>
      <c r="E33" s="158" t="s">
        <v>191</v>
      </c>
      <c r="F33" s="158" t="s">
        <v>191</v>
      </c>
      <c r="G33" s="158" t="s">
        <v>191</v>
      </c>
      <c r="H33" s="124" t="s">
        <v>2</v>
      </c>
      <c r="I33" s="152"/>
      <c r="J33" s="148"/>
      <c r="K33" s="148"/>
      <c r="L33" s="148"/>
      <c r="M33" s="148"/>
      <c r="N33" s="159"/>
      <c r="O33" s="119"/>
      <c r="P33" s="119"/>
      <c r="Q33" s="119"/>
      <c r="R33" s="175"/>
      <c r="S33" s="175"/>
      <c r="T33" s="175"/>
      <c r="U33" s="175"/>
      <c r="V33" s="175"/>
      <c r="W33" s="175"/>
      <c r="X33" s="175"/>
      <c r="Y33" s="175"/>
      <c r="Z33" s="175"/>
      <c r="AA33" s="175"/>
      <c r="AB33" s="175"/>
      <c r="AC33" s="175"/>
      <c r="AD33" s="175"/>
    </row>
    <row r="34" spans="1:30" s="57" customFormat="1" ht="28.5" customHeight="1" x14ac:dyDescent="0.3">
      <c r="A34" s="128" t="s">
        <v>83</v>
      </c>
      <c r="B34" s="139" t="s">
        <v>228</v>
      </c>
      <c r="C34" s="126">
        <v>2013</v>
      </c>
      <c r="D34" s="126">
        <v>1</v>
      </c>
      <c r="E34" s="139" t="s">
        <v>229</v>
      </c>
      <c r="F34" s="156" t="s">
        <v>225</v>
      </c>
      <c r="G34" s="128" t="s">
        <v>230</v>
      </c>
      <c r="H34" s="124" t="s">
        <v>15</v>
      </c>
      <c r="I34" s="152"/>
      <c r="J34" s="148"/>
      <c r="K34" s="148"/>
      <c r="L34" s="148"/>
      <c r="M34" s="148"/>
      <c r="N34" s="119"/>
      <c r="O34" s="119"/>
      <c r="P34" s="157"/>
      <c r="Q34" s="119"/>
      <c r="R34" s="175"/>
      <c r="S34" s="175"/>
      <c r="T34" s="175"/>
      <c r="U34" s="175"/>
      <c r="V34" s="175"/>
      <c r="W34" s="175"/>
      <c r="X34" s="175"/>
      <c r="Y34" s="175"/>
      <c r="Z34" s="175"/>
      <c r="AA34" s="175"/>
      <c r="AB34" s="175"/>
      <c r="AC34" s="175"/>
      <c r="AD34" s="175"/>
    </row>
    <row r="35" spans="1:30" s="57" customFormat="1" ht="28.5" customHeight="1" x14ac:dyDescent="0.3">
      <c r="A35" s="128" t="s">
        <v>83</v>
      </c>
      <c r="B35" s="128" t="s">
        <v>231</v>
      </c>
      <c r="C35" s="124">
        <v>2014</v>
      </c>
      <c r="D35" s="124">
        <v>1</v>
      </c>
      <c r="E35" s="155" t="s">
        <v>232</v>
      </c>
      <c r="F35" s="128" t="s">
        <v>233</v>
      </c>
      <c r="G35" s="128" t="s">
        <v>234</v>
      </c>
      <c r="H35" s="124" t="s">
        <v>15</v>
      </c>
      <c r="I35" s="152"/>
      <c r="J35" s="148"/>
      <c r="K35" s="148"/>
      <c r="L35" s="148"/>
      <c r="M35" s="148"/>
      <c r="N35" s="119"/>
      <c r="O35" s="119"/>
      <c r="P35" s="157"/>
      <c r="Q35" s="119"/>
      <c r="R35" s="175"/>
      <c r="S35" s="175"/>
      <c r="T35" s="175"/>
      <c r="U35" s="175"/>
      <c r="V35" s="175"/>
      <c r="W35" s="175"/>
      <c r="X35" s="175"/>
      <c r="Y35" s="175"/>
      <c r="Z35" s="175"/>
      <c r="AA35" s="175"/>
      <c r="AB35" s="175"/>
      <c r="AC35" s="175"/>
      <c r="AD35" s="175"/>
    </row>
    <row r="36" spans="1:30" s="57" customFormat="1" ht="28.5" customHeight="1" x14ac:dyDescent="0.3">
      <c r="A36" s="128" t="s">
        <v>83</v>
      </c>
      <c r="B36" s="127" t="s">
        <v>235</v>
      </c>
      <c r="C36" s="124">
        <v>2015</v>
      </c>
      <c r="D36" s="124">
        <v>1</v>
      </c>
      <c r="E36" s="128" t="s">
        <v>236</v>
      </c>
      <c r="F36" s="128" t="s">
        <v>237</v>
      </c>
      <c r="G36" s="137" t="s">
        <v>238</v>
      </c>
      <c r="H36" s="124" t="s">
        <v>15</v>
      </c>
      <c r="I36" s="152"/>
      <c r="J36" s="148"/>
      <c r="K36" s="148"/>
      <c r="L36" s="148"/>
      <c r="M36" s="119"/>
      <c r="N36" s="159"/>
      <c r="O36" s="157"/>
      <c r="P36" s="157"/>
      <c r="Q36" s="119"/>
      <c r="R36" s="175"/>
      <c r="S36" s="175"/>
      <c r="T36" s="175"/>
      <c r="U36" s="175"/>
      <c r="V36" s="175"/>
      <c r="W36" s="175"/>
      <c r="X36" s="175"/>
      <c r="Y36" s="175"/>
      <c r="Z36" s="175"/>
      <c r="AA36" s="175"/>
      <c r="AB36" s="175"/>
      <c r="AC36" s="175"/>
      <c r="AD36" s="175"/>
    </row>
    <row r="37" spans="1:30" s="57" customFormat="1" ht="28.5" customHeight="1" x14ac:dyDescent="0.3">
      <c r="A37" s="128" t="s">
        <v>83</v>
      </c>
      <c r="B37" s="128" t="s">
        <v>235</v>
      </c>
      <c r="C37" s="124">
        <v>2015</v>
      </c>
      <c r="D37" s="124">
        <v>1</v>
      </c>
      <c r="E37" s="128" t="s">
        <v>239</v>
      </c>
      <c r="F37" s="128" t="s">
        <v>240</v>
      </c>
      <c r="G37" s="137" t="s">
        <v>241</v>
      </c>
      <c r="H37" s="124" t="s">
        <v>15</v>
      </c>
      <c r="I37" s="152"/>
      <c r="J37" s="160"/>
      <c r="K37" s="161"/>
      <c r="L37" s="161"/>
      <c r="M37" s="160"/>
      <c r="N37" s="162"/>
      <c r="O37" s="162"/>
      <c r="P37" s="162"/>
      <c r="Q37" s="119"/>
      <c r="R37" s="175"/>
      <c r="S37" s="175"/>
      <c r="T37" s="175"/>
      <c r="U37" s="175"/>
      <c r="V37" s="175"/>
      <c r="W37" s="175"/>
      <c r="X37" s="175"/>
      <c r="Y37" s="175"/>
      <c r="Z37" s="175"/>
      <c r="AA37" s="175"/>
      <c r="AB37" s="175"/>
      <c r="AC37" s="175"/>
      <c r="AD37" s="175"/>
    </row>
    <row r="38" spans="1:30" s="57" customFormat="1" ht="28.5" customHeight="1" x14ac:dyDescent="0.3">
      <c r="A38" s="128" t="s">
        <v>83</v>
      </c>
      <c r="B38" s="127" t="s">
        <v>242</v>
      </c>
      <c r="C38" s="124">
        <v>2015</v>
      </c>
      <c r="D38" s="124">
        <v>0</v>
      </c>
      <c r="E38" s="128" t="s">
        <v>191</v>
      </c>
      <c r="F38" s="128" t="s">
        <v>191</v>
      </c>
      <c r="G38" s="128" t="s">
        <v>243</v>
      </c>
      <c r="H38" s="124" t="s">
        <v>15</v>
      </c>
      <c r="I38" s="152"/>
      <c r="J38" s="148"/>
      <c r="K38" s="148"/>
      <c r="L38" s="148"/>
      <c r="M38" s="148"/>
      <c r="N38" s="159"/>
      <c r="O38" s="119"/>
      <c r="P38" s="157"/>
      <c r="Q38" s="119"/>
      <c r="R38" s="175"/>
      <c r="S38" s="175"/>
      <c r="T38" s="175"/>
      <c r="U38" s="175"/>
      <c r="V38" s="175"/>
      <c r="W38" s="175"/>
      <c r="X38" s="175"/>
      <c r="Y38" s="175"/>
      <c r="Z38" s="175"/>
      <c r="AA38" s="175"/>
      <c r="AB38" s="175"/>
      <c r="AC38" s="175"/>
      <c r="AD38" s="175"/>
    </row>
    <row r="39" spans="1:30" s="57" customFormat="1" ht="28.5" customHeight="1" x14ac:dyDescent="0.3">
      <c r="A39" s="128" t="s">
        <v>83</v>
      </c>
      <c r="B39" s="127" t="s">
        <v>244</v>
      </c>
      <c r="C39" s="124">
        <v>2015</v>
      </c>
      <c r="D39" s="124">
        <v>1</v>
      </c>
      <c r="E39" s="128" t="s">
        <v>245</v>
      </c>
      <c r="F39" s="128" t="s">
        <v>246</v>
      </c>
      <c r="G39" s="137" t="s">
        <v>247</v>
      </c>
      <c r="H39" s="124" t="s">
        <v>15</v>
      </c>
      <c r="I39" s="152"/>
      <c r="J39" s="119"/>
      <c r="K39" s="118"/>
      <c r="L39" s="119"/>
      <c r="M39" s="157"/>
      <c r="N39" s="118"/>
      <c r="O39" s="119"/>
      <c r="P39" s="118"/>
      <c r="Q39" s="119"/>
      <c r="R39" s="175"/>
      <c r="S39" s="175"/>
      <c r="T39" s="175"/>
      <c r="U39" s="175"/>
      <c r="V39" s="175"/>
      <c r="W39" s="175"/>
      <c r="X39" s="175"/>
      <c r="Y39" s="175"/>
      <c r="Z39" s="175"/>
      <c r="AA39" s="175"/>
      <c r="AB39" s="175"/>
      <c r="AC39" s="175"/>
      <c r="AD39" s="175"/>
    </row>
    <row r="40" spans="1:30" s="57" customFormat="1" ht="28.5" customHeight="1" x14ac:dyDescent="0.3">
      <c r="A40" s="128" t="s">
        <v>83</v>
      </c>
      <c r="B40" s="127" t="s">
        <v>244</v>
      </c>
      <c r="C40" s="124">
        <v>2015</v>
      </c>
      <c r="D40" s="124">
        <v>1</v>
      </c>
      <c r="E40" s="128" t="s">
        <v>248</v>
      </c>
      <c r="F40" s="128" t="s">
        <v>246</v>
      </c>
      <c r="G40" s="137" t="s">
        <v>249</v>
      </c>
      <c r="H40" s="124" t="s">
        <v>15</v>
      </c>
      <c r="I40" s="152"/>
      <c r="J40" s="118"/>
      <c r="K40" s="119"/>
      <c r="L40" s="119"/>
      <c r="M40" s="119"/>
      <c r="N40" s="119"/>
      <c r="O40" s="146"/>
      <c r="P40" s="119"/>
      <c r="Q40" s="119"/>
      <c r="R40" s="175"/>
      <c r="S40" s="175"/>
      <c r="T40" s="175"/>
      <c r="U40" s="175"/>
      <c r="V40" s="175"/>
      <c r="W40" s="175"/>
      <c r="X40" s="175"/>
      <c r="Y40" s="175"/>
      <c r="Z40" s="175"/>
      <c r="AA40" s="175"/>
      <c r="AB40" s="175"/>
      <c r="AC40" s="175"/>
      <c r="AD40" s="175"/>
    </row>
    <row r="41" spans="1:30" s="57" customFormat="1" ht="28.5" customHeight="1" x14ac:dyDescent="0.3">
      <c r="A41" s="128" t="s">
        <v>83</v>
      </c>
      <c r="B41" s="127" t="s">
        <v>244</v>
      </c>
      <c r="C41" s="124">
        <v>2015</v>
      </c>
      <c r="D41" s="124">
        <v>1</v>
      </c>
      <c r="E41" s="128" t="s">
        <v>250</v>
      </c>
      <c r="F41" s="128" t="s">
        <v>251</v>
      </c>
      <c r="G41" s="137" t="s">
        <v>252</v>
      </c>
      <c r="H41" s="124" t="s">
        <v>15</v>
      </c>
      <c r="I41" s="152"/>
      <c r="J41" s="119"/>
      <c r="K41" s="119"/>
      <c r="L41" s="119"/>
      <c r="M41" s="119"/>
      <c r="N41" s="119"/>
      <c r="O41" s="146"/>
      <c r="P41" s="119"/>
      <c r="Q41" s="119"/>
      <c r="R41" s="175"/>
      <c r="S41" s="175"/>
      <c r="T41" s="175"/>
      <c r="U41" s="175"/>
      <c r="V41" s="175"/>
      <c r="W41" s="175"/>
      <c r="X41" s="175"/>
      <c r="Y41" s="175"/>
      <c r="Z41" s="175"/>
      <c r="AA41" s="175"/>
      <c r="AB41" s="175"/>
      <c r="AC41" s="175"/>
      <c r="AD41" s="175"/>
    </row>
    <row r="42" spans="1:30" s="57" customFormat="1" ht="28.5" customHeight="1" x14ac:dyDescent="0.3">
      <c r="A42" s="128" t="s">
        <v>83</v>
      </c>
      <c r="B42" s="127" t="s">
        <v>253</v>
      </c>
      <c r="C42" s="124">
        <v>2015</v>
      </c>
      <c r="D42" s="124">
        <v>0</v>
      </c>
      <c r="E42" s="128" t="s">
        <v>191</v>
      </c>
      <c r="F42" s="128" t="s">
        <v>191</v>
      </c>
      <c r="G42" s="128" t="s">
        <v>191</v>
      </c>
      <c r="H42" s="124" t="s">
        <v>15</v>
      </c>
      <c r="I42" s="152"/>
      <c r="J42" s="118"/>
      <c r="K42" s="119"/>
      <c r="L42" s="119"/>
      <c r="M42" s="119"/>
      <c r="N42" s="119"/>
      <c r="O42" s="119"/>
      <c r="P42" s="118"/>
      <c r="Q42" s="119"/>
      <c r="R42" s="175"/>
      <c r="S42" s="175"/>
      <c r="T42" s="175"/>
      <c r="U42" s="175"/>
      <c r="V42" s="175"/>
      <c r="W42" s="175"/>
      <c r="X42" s="175"/>
      <c r="Y42" s="175"/>
      <c r="Z42" s="175"/>
      <c r="AA42" s="175"/>
      <c r="AB42" s="175"/>
      <c r="AC42" s="175"/>
      <c r="AD42" s="175"/>
    </row>
    <row r="43" spans="1:30" s="57" customFormat="1" ht="28.5" customHeight="1" x14ac:dyDescent="0.3">
      <c r="A43" s="128" t="s">
        <v>83</v>
      </c>
      <c r="B43" s="127" t="s">
        <v>254</v>
      </c>
      <c r="C43" s="124">
        <v>2015</v>
      </c>
      <c r="D43" s="124">
        <v>0</v>
      </c>
      <c r="E43" s="128" t="s">
        <v>255</v>
      </c>
      <c r="F43" s="128" t="s">
        <v>255</v>
      </c>
      <c r="G43" s="128" t="s">
        <v>255</v>
      </c>
      <c r="H43" s="124" t="s">
        <v>15</v>
      </c>
      <c r="I43" s="152"/>
      <c r="J43" s="118"/>
      <c r="K43" s="119"/>
      <c r="L43" s="119"/>
      <c r="M43" s="119"/>
      <c r="N43" s="119"/>
      <c r="O43" s="146"/>
      <c r="P43" s="119"/>
      <c r="Q43" s="119"/>
      <c r="R43" s="175"/>
      <c r="S43" s="175"/>
      <c r="T43" s="175"/>
      <c r="U43" s="175"/>
      <c r="V43" s="175"/>
      <c r="W43" s="175"/>
      <c r="X43" s="175"/>
      <c r="Y43" s="175"/>
      <c r="Z43" s="175"/>
      <c r="AA43" s="175"/>
      <c r="AB43" s="175"/>
      <c r="AC43" s="175"/>
      <c r="AD43" s="175"/>
    </row>
    <row r="44" spans="1:30" s="57" customFormat="1" ht="28.5" customHeight="1" x14ac:dyDescent="0.3">
      <c r="A44" s="128" t="s">
        <v>83</v>
      </c>
      <c r="B44" s="127" t="s">
        <v>256</v>
      </c>
      <c r="C44" s="124">
        <v>2015</v>
      </c>
      <c r="D44" s="124">
        <v>0</v>
      </c>
      <c r="E44" s="128" t="s">
        <v>191</v>
      </c>
      <c r="F44" s="128" t="s">
        <v>191</v>
      </c>
      <c r="G44" s="128" t="s">
        <v>191</v>
      </c>
      <c r="H44" s="124" t="s">
        <v>15</v>
      </c>
      <c r="I44" s="152"/>
      <c r="J44" s="118"/>
      <c r="K44" s="119"/>
      <c r="L44" s="119"/>
      <c r="M44" s="119"/>
      <c r="N44" s="119"/>
      <c r="O44" s="146"/>
      <c r="P44" s="119"/>
      <c r="Q44" s="119"/>
      <c r="R44" s="175"/>
      <c r="S44" s="175"/>
      <c r="T44" s="175"/>
      <c r="U44" s="175"/>
      <c r="V44" s="175"/>
      <c r="W44" s="175"/>
      <c r="X44" s="175"/>
      <c r="Y44" s="175"/>
      <c r="Z44" s="175"/>
      <c r="AA44" s="175"/>
      <c r="AB44" s="175"/>
      <c r="AC44" s="175"/>
      <c r="AD44" s="175"/>
    </row>
    <row r="45" spans="1:30" s="57" customFormat="1" ht="28.5" customHeight="1" x14ac:dyDescent="0.3">
      <c r="A45" s="128" t="s">
        <v>83</v>
      </c>
      <c r="B45" s="127" t="s">
        <v>257</v>
      </c>
      <c r="C45" s="124">
        <v>2016</v>
      </c>
      <c r="D45" s="124">
        <v>6</v>
      </c>
      <c r="E45" s="128" t="s">
        <v>258</v>
      </c>
      <c r="F45" s="128"/>
      <c r="G45" s="156" t="s">
        <v>259</v>
      </c>
      <c r="H45" s="124" t="s">
        <v>15</v>
      </c>
      <c r="I45" s="152"/>
      <c r="J45" s="118"/>
      <c r="K45" s="119"/>
      <c r="L45" s="119"/>
      <c r="M45" s="119"/>
      <c r="N45" s="119"/>
      <c r="O45" s="146"/>
      <c r="P45" s="119"/>
      <c r="Q45" s="119"/>
      <c r="R45" s="175"/>
      <c r="S45" s="175"/>
      <c r="T45" s="175"/>
      <c r="U45" s="175"/>
      <c r="V45" s="175"/>
      <c r="W45" s="175"/>
      <c r="X45" s="175"/>
      <c r="Y45" s="175"/>
      <c r="Z45" s="175"/>
      <c r="AA45" s="175"/>
      <c r="AB45" s="175"/>
      <c r="AC45" s="175"/>
      <c r="AD45" s="175"/>
    </row>
    <row r="46" spans="1:30" s="57" customFormat="1" ht="28.5" customHeight="1" x14ac:dyDescent="0.3">
      <c r="A46" s="127" t="s">
        <v>83</v>
      </c>
      <c r="B46" s="127" t="s">
        <v>260</v>
      </c>
      <c r="C46" s="124">
        <v>2016</v>
      </c>
      <c r="D46" s="124">
        <v>3</v>
      </c>
      <c r="E46" s="128" t="s">
        <v>261</v>
      </c>
      <c r="F46" s="128"/>
      <c r="G46" s="156" t="s">
        <v>262</v>
      </c>
      <c r="H46" s="124" t="s">
        <v>15</v>
      </c>
      <c r="I46" s="152"/>
      <c r="J46" s="118"/>
      <c r="K46" s="119"/>
      <c r="L46" s="119"/>
      <c r="M46" s="119"/>
      <c r="N46" s="118"/>
      <c r="O46" s="118"/>
      <c r="P46" s="118"/>
      <c r="Q46" s="119"/>
      <c r="R46" s="175"/>
      <c r="S46" s="175"/>
      <c r="T46" s="175"/>
      <c r="U46" s="175"/>
      <c r="V46" s="175"/>
      <c r="W46" s="175"/>
      <c r="X46" s="175"/>
      <c r="Y46" s="175"/>
      <c r="Z46" s="175"/>
      <c r="AA46" s="175"/>
      <c r="AB46" s="175"/>
      <c r="AC46" s="175"/>
      <c r="AD46" s="175"/>
    </row>
    <row r="47" spans="1:30" s="57" customFormat="1" ht="28.5" customHeight="1" x14ac:dyDescent="0.3">
      <c r="A47" s="127" t="s">
        <v>83</v>
      </c>
      <c r="B47" s="127" t="s">
        <v>263</v>
      </c>
      <c r="C47" s="124">
        <v>2016</v>
      </c>
      <c r="D47" s="124">
        <v>1</v>
      </c>
      <c r="E47" s="128" t="s">
        <v>264</v>
      </c>
      <c r="F47" s="128"/>
      <c r="G47" s="156" t="s">
        <v>265</v>
      </c>
      <c r="H47" s="126" t="s">
        <v>15</v>
      </c>
      <c r="I47" s="152"/>
      <c r="J47" s="118"/>
      <c r="K47" s="119"/>
      <c r="L47" s="119"/>
      <c r="M47" s="119"/>
      <c r="N47" s="118"/>
      <c r="O47" s="118"/>
      <c r="P47" s="118"/>
      <c r="Q47" s="119"/>
      <c r="R47" s="175"/>
      <c r="S47" s="175"/>
      <c r="T47" s="175"/>
      <c r="U47" s="175"/>
      <c r="V47" s="175"/>
      <c r="W47" s="175"/>
      <c r="X47" s="175"/>
      <c r="Y47" s="175"/>
      <c r="Z47" s="175"/>
      <c r="AA47" s="175"/>
      <c r="AB47" s="175"/>
      <c r="AC47" s="175"/>
      <c r="AD47" s="175"/>
    </row>
    <row r="48" spans="1:30" s="57" customFormat="1" ht="28.5" customHeight="1" x14ac:dyDescent="0.3">
      <c r="A48" s="127" t="s">
        <v>83</v>
      </c>
      <c r="B48" s="127" t="s">
        <v>263</v>
      </c>
      <c r="C48" s="124">
        <v>2016</v>
      </c>
      <c r="D48" s="124">
        <v>1</v>
      </c>
      <c r="E48" s="128" t="s">
        <v>266</v>
      </c>
      <c r="F48" s="128"/>
      <c r="G48" s="156" t="s">
        <v>267</v>
      </c>
      <c r="H48" s="126" t="s">
        <v>15</v>
      </c>
      <c r="I48" s="152"/>
      <c r="J48" s="118"/>
      <c r="K48" s="119"/>
      <c r="L48" s="119"/>
      <c r="M48" s="119"/>
      <c r="N48" s="118"/>
      <c r="O48" s="118"/>
      <c r="P48" s="118"/>
      <c r="Q48" s="119"/>
      <c r="R48" s="175"/>
      <c r="S48" s="175"/>
      <c r="T48" s="175"/>
      <c r="U48" s="175"/>
      <c r="V48" s="175"/>
      <c r="W48" s="175"/>
      <c r="X48" s="175"/>
      <c r="Y48" s="175"/>
      <c r="Z48" s="175"/>
      <c r="AA48" s="175"/>
      <c r="AB48" s="175"/>
      <c r="AC48" s="175"/>
      <c r="AD48" s="175"/>
    </row>
    <row r="49" spans="1:30" s="57" customFormat="1" ht="28.5" customHeight="1" x14ac:dyDescent="0.3">
      <c r="A49" s="127" t="s">
        <v>83</v>
      </c>
      <c r="B49" s="127" t="s">
        <v>332</v>
      </c>
      <c r="C49" s="124">
        <v>2017</v>
      </c>
      <c r="D49" s="124">
        <v>2</v>
      </c>
      <c r="E49" s="128" t="s">
        <v>333</v>
      </c>
      <c r="F49" s="128"/>
      <c r="G49" s="156" t="s">
        <v>334</v>
      </c>
      <c r="H49" s="126" t="s">
        <v>15</v>
      </c>
      <c r="I49" s="152"/>
      <c r="J49" s="118"/>
      <c r="K49" s="119"/>
      <c r="L49" s="119"/>
      <c r="M49" s="119"/>
      <c r="N49" s="118"/>
      <c r="O49" s="159"/>
      <c r="P49" s="118"/>
      <c r="Q49" s="119"/>
      <c r="R49" s="175"/>
      <c r="S49" s="175"/>
      <c r="T49" s="175"/>
      <c r="U49" s="175"/>
      <c r="V49" s="175"/>
      <c r="W49" s="175"/>
      <c r="X49" s="175"/>
      <c r="Y49" s="175"/>
      <c r="Z49" s="175"/>
      <c r="AA49" s="175"/>
      <c r="AB49" s="175"/>
      <c r="AC49" s="175"/>
      <c r="AD49" s="175"/>
    </row>
    <row r="50" spans="1:30" s="57" customFormat="1" ht="28.5" customHeight="1" x14ac:dyDescent="0.3">
      <c r="A50" s="137" t="s">
        <v>268</v>
      </c>
      <c r="B50" s="137" t="s">
        <v>268</v>
      </c>
      <c r="C50" s="124">
        <v>2015</v>
      </c>
      <c r="D50" s="124">
        <v>1</v>
      </c>
      <c r="E50" s="128" t="s">
        <v>60</v>
      </c>
      <c r="F50" s="133" t="s">
        <v>269</v>
      </c>
      <c r="G50" s="137" t="s">
        <v>270</v>
      </c>
      <c r="H50" s="125" t="s">
        <v>268</v>
      </c>
      <c r="I50" s="121"/>
      <c r="J50" s="118"/>
      <c r="K50" s="119"/>
      <c r="L50" s="119"/>
      <c r="M50" s="119"/>
      <c r="N50" s="118"/>
      <c r="O50" s="159"/>
      <c r="P50" s="118"/>
      <c r="Q50" s="119"/>
      <c r="R50" s="175"/>
      <c r="S50" s="175"/>
      <c r="T50" s="175"/>
      <c r="U50" s="175"/>
      <c r="V50" s="175"/>
      <c r="W50" s="175"/>
      <c r="X50" s="175"/>
      <c r="Y50" s="175"/>
      <c r="Z50" s="175"/>
      <c r="AA50" s="175"/>
      <c r="AB50" s="175"/>
      <c r="AC50" s="175"/>
      <c r="AD50" s="175"/>
    </row>
    <row r="51" spans="1:30" s="57" customFormat="1" ht="28.5" customHeight="1" x14ac:dyDescent="0.3">
      <c r="A51" s="127" t="s">
        <v>83</v>
      </c>
      <c r="B51" s="137" t="s">
        <v>271</v>
      </c>
      <c r="C51" s="124">
        <v>2015</v>
      </c>
      <c r="D51" s="124">
        <v>0</v>
      </c>
      <c r="E51" s="128" t="s">
        <v>191</v>
      </c>
      <c r="F51" s="128" t="s">
        <v>191</v>
      </c>
      <c r="G51" s="128" t="s">
        <v>191</v>
      </c>
      <c r="H51" s="124" t="s">
        <v>272</v>
      </c>
      <c r="I51" s="121"/>
      <c r="J51" s="118"/>
      <c r="K51" s="119"/>
      <c r="L51" s="119"/>
      <c r="M51" s="119"/>
      <c r="N51" s="118"/>
      <c r="O51" s="159"/>
      <c r="P51" s="118"/>
      <c r="Q51" s="148"/>
      <c r="R51" s="175"/>
      <c r="S51" s="175"/>
      <c r="T51" s="175"/>
      <c r="U51" s="175"/>
      <c r="V51" s="175"/>
      <c r="W51" s="175"/>
      <c r="X51" s="175"/>
      <c r="Y51" s="175"/>
      <c r="Z51" s="175"/>
      <c r="AA51" s="175"/>
      <c r="AB51" s="175"/>
      <c r="AC51" s="175"/>
      <c r="AD51" s="175"/>
    </row>
    <row r="52" spans="1:30" s="57" customFormat="1" ht="28.5" customHeight="1" x14ac:dyDescent="0.3">
      <c r="A52" s="127" t="s">
        <v>83</v>
      </c>
      <c r="B52" s="127" t="s">
        <v>335</v>
      </c>
      <c r="C52" s="124">
        <v>2017</v>
      </c>
      <c r="D52" s="124">
        <v>0</v>
      </c>
      <c r="E52" s="128" t="s">
        <v>191</v>
      </c>
      <c r="F52" s="128" t="s">
        <v>191</v>
      </c>
      <c r="G52" s="128" t="s">
        <v>191</v>
      </c>
      <c r="H52" s="124" t="s">
        <v>272</v>
      </c>
      <c r="I52" s="121"/>
      <c r="J52" s="118"/>
      <c r="K52" s="119"/>
      <c r="L52" s="119"/>
      <c r="M52" s="119"/>
      <c r="N52" s="118"/>
      <c r="O52" s="159"/>
      <c r="P52" s="118"/>
      <c r="Q52" s="148"/>
      <c r="R52" s="175"/>
      <c r="S52" s="175"/>
      <c r="T52" s="175"/>
      <c r="U52" s="175"/>
      <c r="V52" s="175"/>
      <c r="W52" s="175"/>
      <c r="X52" s="175"/>
      <c r="Y52" s="175"/>
      <c r="Z52" s="175"/>
      <c r="AA52" s="175"/>
      <c r="AB52" s="175"/>
      <c r="AC52" s="175"/>
      <c r="AD52" s="175"/>
    </row>
    <row r="53" spans="1:30" s="57" customFormat="1" ht="28.5" customHeight="1" x14ac:dyDescent="0.3">
      <c r="A53" s="127" t="s">
        <v>83</v>
      </c>
      <c r="B53" s="127" t="s">
        <v>336</v>
      </c>
      <c r="C53" s="124">
        <v>2017</v>
      </c>
      <c r="D53" s="124">
        <v>0</v>
      </c>
      <c r="E53" s="128" t="s">
        <v>191</v>
      </c>
      <c r="F53" s="128" t="s">
        <v>191</v>
      </c>
      <c r="G53" s="128" t="s">
        <v>191</v>
      </c>
      <c r="H53" s="124" t="s">
        <v>272</v>
      </c>
      <c r="I53" s="121"/>
      <c r="J53" s="118"/>
      <c r="K53" s="119"/>
      <c r="L53" s="119"/>
      <c r="M53" s="119"/>
      <c r="N53" s="118"/>
      <c r="O53" s="159"/>
      <c r="P53" s="118"/>
      <c r="Q53" s="148"/>
      <c r="R53" s="175"/>
      <c r="S53" s="175"/>
      <c r="T53" s="175"/>
      <c r="U53" s="175"/>
      <c r="V53" s="175"/>
      <c r="W53" s="175"/>
      <c r="X53" s="175"/>
      <c r="Y53" s="175"/>
      <c r="Z53" s="175"/>
      <c r="AA53" s="175"/>
      <c r="AB53" s="175"/>
      <c r="AC53" s="175"/>
      <c r="AD53" s="175"/>
    </row>
    <row r="54" spans="1:30" s="57" customFormat="1" ht="28.5" customHeight="1" x14ac:dyDescent="0.3">
      <c r="A54" s="127" t="s">
        <v>10</v>
      </c>
      <c r="B54" s="127" t="s">
        <v>273</v>
      </c>
      <c r="C54" s="124">
        <v>2016</v>
      </c>
      <c r="D54" s="124">
        <v>6</v>
      </c>
      <c r="E54" s="128" t="s">
        <v>274</v>
      </c>
      <c r="F54" s="128"/>
      <c r="G54" s="128" t="s">
        <v>275</v>
      </c>
      <c r="H54" s="124" t="s">
        <v>276</v>
      </c>
      <c r="I54" s="163"/>
      <c r="J54" s="146"/>
      <c r="K54" s="119"/>
      <c r="L54" s="119"/>
      <c r="M54" s="119"/>
      <c r="N54" s="164"/>
      <c r="O54" s="146"/>
      <c r="P54" s="119"/>
      <c r="Q54" s="146"/>
      <c r="R54" s="175"/>
      <c r="S54" s="175"/>
      <c r="T54" s="175"/>
      <c r="U54" s="175"/>
      <c r="V54" s="175"/>
      <c r="W54" s="175"/>
      <c r="X54" s="175"/>
      <c r="Y54" s="175"/>
      <c r="Z54" s="175"/>
      <c r="AA54" s="175"/>
      <c r="AB54" s="175"/>
      <c r="AC54" s="175"/>
      <c r="AD54" s="175"/>
    </row>
    <row r="55" spans="1:30" s="57" customFormat="1" ht="28.5" customHeight="1" x14ac:dyDescent="0.3">
      <c r="A55" s="127" t="s">
        <v>10</v>
      </c>
      <c r="B55" s="127" t="s">
        <v>337</v>
      </c>
      <c r="C55" s="124">
        <v>2017</v>
      </c>
      <c r="D55" s="124">
        <v>0</v>
      </c>
      <c r="E55" s="128" t="s">
        <v>338</v>
      </c>
      <c r="F55" s="128"/>
      <c r="G55" s="128" t="s">
        <v>339</v>
      </c>
      <c r="H55" s="124" t="s">
        <v>276</v>
      </c>
      <c r="I55" s="121"/>
      <c r="J55" s="146"/>
      <c r="K55" s="119"/>
      <c r="L55" s="119"/>
      <c r="M55" s="119"/>
      <c r="N55" s="118"/>
      <c r="O55" s="118"/>
      <c r="P55" s="118"/>
      <c r="Q55" s="119"/>
      <c r="R55" s="175"/>
      <c r="S55" s="175"/>
      <c r="T55" s="175"/>
      <c r="U55" s="175"/>
      <c r="V55" s="175"/>
      <c r="W55" s="175"/>
      <c r="X55" s="175"/>
      <c r="Y55" s="175"/>
      <c r="Z55" s="175"/>
      <c r="AA55" s="175"/>
      <c r="AB55" s="175"/>
      <c r="AC55" s="175"/>
      <c r="AD55" s="175"/>
    </row>
    <row r="56" spans="1:30" s="57" customFormat="1" ht="15.75" customHeight="1" x14ac:dyDescent="0.2">
      <c r="A56" s="197" t="s">
        <v>282</v>
      </c>
      <c r="B56" s="197"/>
      <c r="C56" s="197"/>
      <c r="D56" s="93">
        <f>SUM(D6:D55)</f>
        <v>63</v>
      </c>
      <c r="E56" s="34"/>
      <c r="F56" s="34"/>
      <c r="G56" s="34"/>
      <c r="H56" s="166"/>
      <c r="I56" s="175"/>
      <c r="J56" s="118"/>
      <c r="K56" s="118"/>
      <c r="L56" s="116"/>
      <c r="M56" s="116"/>
      <c r="N56" s="117"/>
      <c r="O56" s="120"/>
      <c r="P56" s="120"/>
      <c r="Q56" s="120"/>
      <c r="R56" s="116"/>
      <c r="S56" s="175"/>
      <c r="T56" s="175"/>
      <c r="U56" s="175"/>
      <c r="V56" s="175"/>
      <c r="W56" s="175"/>
      <c r="X56" s="175"/>
      <c r="Y56" s="175"/>
      <c r="Z56" s="175"/>
      <c r="AA56" s="175"/>
      <c r="AB56" s="175"/>
      <c r="AC56" s="175"/>
      <c r="AD56" s="175"/>
    </row>
    <row r="57" spans="1:30" s="57" customFormat="1" ht="15.75" customHeight="1" x14ac:dyDescent="0.2">
      <c r="A57" s="82"/>
      <c r="B57" s="82"/>
      <c r="C57" s="165"/>
      <c r="D57" s="93"/>
      <c r="E57" s="34"/>
      <c r="F57" s="34"/>
      <c r="G57" s="34"/>
      <c r="H57" s="166"/>
      <c r="I57" s="175"/>
      <c r="J57" s="118"/>
      <c r="K57" s="118"/>
      <c r="L57" s="116"/>
      <c r="M57" s="116"/>
      <c r="N57" s="117"/>
      <c r="O57" s="120"/>
      <c r="P57" s="120"/>
      <c r="Q57" s="120"/>
      <c r="R57" s="116"/>
      <c r="S57" s="175"/>
      <c r="T57" s="175"/>
      <c r="U57" s="175"/>
      <c r="V57" s="175"/>
      <c r="W57" s="175"/>
      <c r="X57" s="175"/>
      <c r="Y57" s="175"/>
      <c r="Z57" s="175"/>
      <c r="AA57" s="175"/>
      <c r="AB57" s="175"/>
      <c r="AC57" s="175"/>
      <c r="AD57" s="175"/>
    </row>
    <row r="58" spans="1:30" s="57" customFormat="1" ht="15.75" customHeight="1" x14ac:dyDescent="0.2">
      <c r="A58" s="82"/>
      <c r="B58" s="82"/>
      <c r="C58" s="165"/>
      <c r="D58" s="93"/>
      <c r="E58" s="34"/>
      <c r="F58" s="34"/>
      <c r="G58" s="34"/>
      <c r="H58" s="166"/>
      <c r="I58" s="175"/>
      <c r="J58" s="118"/>
      <c r="K58" s="118"/>
      <c r="L58" s="116"/>
      <c r="M58" s="116"/>
      <c r="N58" s="117"/>
      <c r="O58" s="120"/>
      <c r="P58" s="116"/>
      <c r="Q58" s="120"/>
      <c r="R58" s="116"/>
      <c r="S58" s="175"/>
      <c r="T58" s="175"/>
      <c r="U58" s="175"/>
      <c r="V58" s="175"/>
      <c r="W58" s="175"/>
      <c r="X58" s="175"/>
      <c r="Y58" s="175"/>
      <c r="Z58" s="175"/>
      <c r="AA58" s="175"/>
      <c r="AB58" s="175"/>
      <c r="AC58" s="175"/>
      <c r="AD58" s="175"/>
    </row>
    <row r="59" spans="1:30" s="79" customFormat="1" ht="38.25" customHeight="1" x14ac:dyDescent="0.3">
      <c r="A59" s="199" t="s">
        <v>345</v>
      </c>
      <c r="B59" s="199"/>
      <c r="C59" s="199"/>
      <c r="D59" s="199"/>
      <c r="E59" s="199"/>
      <c r="F59" s="199"/>
      <c r="G59" s="199"/>
      <c r="H59" s="199"/>
      <c r="I59" s="171"/>
      <c r="J59" s="118"/>
      <c r="K59" s="118"/>
      <c r="L59" s="116"/>
      <c r="M59" s="116"/>
      <c r="N59" s="117"/>
      <c r="O59" s="120"/>
      <c r="P59" s="116"/>
      <c r="Q59" s="120"/>
      <c r="R59" s="116"/>
      <c r="S59" s="171"/>
      <c r="T59" s="171"/>
      <c r="U59" s="171"/>
      <c r="V59" s="171"/>
      <c r="W59" s="171"/>
      <c r="X59" s="171"/>
      <c r="Y59" s="171"/>
      <c r="Z59" s="171"/>
      <c r="AA59" s="171"/>
      <c r="AB59" s="171"/>
      <c r="AC59" s="171"/>
      <c r="AD59" s="171"/>
    </row>
    <row r="60" spans="1:30" s="79" customFormat="1" x14ac:dyDescent="0.3">
      <c r="A60" s="194" t="s">
        <v>321</v>
      </c>
      <c r="B60" s="194"/>
      <c r="C60" s="194"/>
      <c r="D60" s="194"/>
      <c r="E60" s="194"/>
      <c r="F60" s="194"/>
      <c r="G60" s="194"/>
      <c r="H60" s="194"/>
      <c r="I60" s="171"/>
      <c r="J60" s="171"/>
      <c r="K60" s="171"/>
      <c r="L60" s="172"/>
      <c r="M60" s="171"/>
      <c r="N60" s="171"/>
      <c r="O60" s="171"/>
      <c r="P60" s="171"/>
      <c r="Q60" s="171"/>
      <c r="R60" s="171"/>
      <c r="S60" s="171"/>
      <c r="T60" s="171"/>
      <c r="U60" s="171"/>
      <c r="V60" s="171"/>
      <c r="W60" s="171"/>
      <c r="X60" s="171"/>
      <c r="Y60" s="171"/>
      <c r="Z60" s="171"/>
      <c r="AA60" s="171"/>
      <c r="AB60" s="171"/>
      <c r="AC60" s="171"/>
      <c r="AD60" s="171"/>
    </row>
    <row r="61" spans="1:30" s="79" customFormat="1" ht="15" customHeight="1" x14ac:dyDescent="0.3">
      <c r="A61" s="195" t="s">
        <v>320</v>
      </c>
      <c r="B61" s="195"/>
      <c r="C61" s="195"/>
      <c r="D61" s="195"/>
      <c r="E61" s="195"/>
      <c r="F61" s="195"/>
      <c r="G61" s="195"/>
      <c r="H61" s="195"/>
      <c r="I61" s="171"/>
      <c r="J61" s="171"/>
      <c r="K61" s="171"/>
      <c r="L61" s="172"/>
      <c r="M61" s="171"/>
      <c r="N61" s="171"/>
      <c r="O61" s="171"/>
      <c r="P61" s="171"/>
      <c r="Q61" s="171"/>
      <c r="R61" s="171"/>
      <c r="S61" s="171"/>
      <c r="T61" s="171"/>
      <c r="U61" s="171"/>
      <c r="V61" s="171"/>
      <c r="W61" s="171"/>
      <c r="X61" s="171"/>
      <c r="Y61" s="171"/>
      <c r="Z61" s="171"/>
      <c r="AA61" s="171"/>
      <c r="AB61" s="171"/>
      <c r="AC61" s="171"/>
      <c r="AD61" s="171"/>
    </row>
    <row r="62" spans="1:30" s="79" customFormat="1" ht="7.5" customHeight="1" x14ac:dyDescent="0.3">
      <c r="A62" s="196"/>
      <c r="B62" s="196"/>
      <c r="C62" s="196"/>
      <c r="D62" s="196"/>
      <c r="E62" s="196"/>
      <c r="F62" s="196"/>
      <c r="G62" s="196"/>
      <c r="H62" s="196"/>
      <c r="I62" s="171"/>
      <c r="J62" s="171"/>
      <c r="K62" s="171"/>
      <c r="L62" s="172"/>
      <c r="M62" s="171"/>
      <c r="N62" s="171"/>
      <c r="O62" s="171"/>
      <c r="P62" s="171"/>
      <c r="Q62" s="171"/>
      <c r="R62" s="171"/>
      <c r="S62" s="171"/>
      <c r="T62" s="171"/>
      <c r="U62" s="171"/>
      <c r="V62" s="171"/>
      <c r="W62" s="171"/>
      <c r="X62" s="171"/>
      <c r="Y62" s="171"/>
      <c r="Z62" s="171"/>
      <c r="AA62" s="171"/>
      <c r="AB62" s="171"/>
      <c r="AC62" s="171"/>
      <c r="AD62" s="171"/>
    </row>
    <row r="63" spans="1:30" ht="38.25" x14ac:dyDescent="0.3">
      <c r="A63" s="52" t="s">
        <v>278</v>
      </c>
      <c r="B63" s="52" t="s">
        <v>277</v>
      </c>
      <c r="C63" s="52" t="s">
        <v>4</v>
      </c>
      <c r="D63" s="52" t="s">
        <v>340</v>
      </c>
      <c r="E63" s="168" t="s">
        <v>281</v>
      </c>
      <c r="F63" s="168" t="s">
        <v>7</v>
      </c>
      <c r="G63" s="168" t="s">
        <v>8</v>
      </c>
      <c r="H63" s="170" t="s">
        <v>9</v>
      </c>
    </row>
    <row r="64" spans="1:30" s="167" customFormat="1" ht="46.5" customHeight="1" x14ac:dyDescent="0.3">
      <c r="A64" s="111" t="s">
        <v>83</v>
      </c>
      <c r="B64" s="115" t="s">
        <v>235</v>
      </c>
      <c r="C64" s="111">
        <v>2015</v>
      </c>
      <c r="D64" s="111">
        <v>1</v>
      </c>
      <c r="E64" s="111" t="s">
        <v>236</v>
      </c>
      <c r="F64" s="111" t="s">
        <v>237</v>
      </c>
      <c r="G64" s="113" t="s">
        <v>238</v>
      </c>
      <c r="H64" s="111" t="s">
        <v>15</v>
      </c>
      <c r="I64" s="179"/>
      <c r="J64" s="179"/>
      <c r="K64" s="173"/>
      <c r="L64" s="179"/>
      <c r="M64" s="179"/>
      <c r="N64" s="179"/>
      <c r="O64" s="179"/>
      <c r="P64" s="179"/>
      <c r="Q64" s="179"/>
      <c r="R64" s="179"/>
      <c r="S64" s="179"/>
      <c r="T64" s="179"/>
      <c r="U64" s="179"/>
      <c r="V64" s="179"/>
      <c r="W64" s="179"/>
      <c r="X64" s="179"/>
      <c r="Y64" s="179"/>
      <c r="Z64" s="179"/>
      <c r="AA64" s="179"/>
      <c r="AB64" s="179"/>
      <c r="AC64" s="179"/>
      <c r="AD64" s="179"/>
    </row>
    <row r="65" spans="1:30" s="167" customFormat="1" ht="49.5" customHeight="1" x14ac:dyDescent="0.3">
      <c r="A65" s="111" t="s">
        <v>83</v>
      </c>
      <c r="B65" s="111" t="s">
        <v>235</v>
      </c>
      <c r="C65" s="111">
        <v>2015</v>
      </c>
      <c r="D65" s="111">
        <v>1</v>
      </c>
      <c r="E65" s="111" t="s">
        <v>239</v>
      </c>
      <c r="F65" s="111" t="s">
        <v>240</v>
      </c>
      <c r="G65" s="113" t="s">
        <v>241</v>
      </c>
      <c r="H65" s="111" t="s">
        <v>15</v>
      </c>
      <c r="I65" s="179"/>
      <c r="J65" s="179"/>
      <c r="K65" s="173"/>
      <c r="L65" s="179"/>
      <c r="M65" s="179"/>
      <c r="N65" s="179"/>
      <c r="O65" s="179"/>
      <c r="P65" s="179"/>
      <c r="Q65" s="179"/>
      <c r="R65" s="179"/>
      <c r="S65" s="179"/>
      <c r="T65" s="179"/>
      <c r="U65" s="179"/>
      <c r="V65" s="179"/>
      <c r="W65" s="179"/>
      <c r="X65" s="179"/>
      <c r="Y65" s="179"/>
      <c r="Z65" s="179"/>
      <c r="AA65" s="179"/>
      <c r="AB65" s="179"/>
      <c r="AC65" s="179"/>
      <c r="AD65" s="179"/>
    </row>
    <row r="66" spans="1:30" s="167" customFormat="1" ht="36.75" customHeight="1" x14ac:dyDescent="0.3">
      <c r="A66" s="115" t="s">
        <v>83</v>
      </c>
      <c r="B66" s="115" t="s">
        <v>263</v>
      </c>
      <c r="C66" s="111">
        <v>2016</v>
      </c>
      <c r="D66" s="111">
        <v>1</v>
      </c>
      <c r="E66" s="111" t="s">
        <v>266</v>
      </c>
      <c r="F66" s="111"/>
      <c r="G66" s="14" t="s">
        <v>267</v>
      </c>
      <c r="H66" s="114" t="s">
        <v>15</v>
      </c>
      <c r="I66" s="179"/>
      <c r="J66" s="179"/>
      <c r="K66" s="173"/>
      <c r="L66" s="179"/>
      <c r="M66" s="179"/>
      <c r="N66" s="179"/>
      <c r="O66" s="179"/>
      <c r="P66" s="179"/>
      <c r="Q66" s="179"/>
      <c r="R66" s="179"/>
      <c r="S66" s="179"/>
      <c r="T66" s="179"/>
      <c r="U66" s="179"/>
      <c r="V66" s="179"/>
      <c r="W66" s="179"/>
      <c r="X66" s="179"/>
      <c r="Y66" s="179"/>
      <c r="Z66" s="179"/>
      <c r="AA66" s="179"/>
      <c r="AB66" s="179"/>
      <c r="AC66" s="179"/>
      <c r="AD66" s="179"/>
    </row>
    <row r="67" spans="1:30" s="167" customFormat="1" ht="105.75" customHeight="1" x14ac:dyDescent="0.3">
      <c r="A67" s="2" t="s">
        <v>83</v>
      </c>
      <c r="B67" s="2" t="s">
        <v>263</v>
      </c>
      <c r="C67" s="78">
        <v>2016</v>
      </c>
      <c r="D67" s="78">
        <v>1</v>
      </c>
      <c r="E67" s="78" t="s">
        <v>264</v>
      </c>
      <c r="F67" s="78"/>
      <c r="G67" s="181" t="s">
        <v>265</v>
      </c>
      <c r="H67" s="19" t="s">
        <v>15</v>
      </c>
      <c r="I67" s="179"/>
      <c r="J67" s="179"/>
      <c r="K67" s="173"/>
      <c r="L67" s="179"/>
      <c r="M67" s="179"/>
      <c r="N67" s="179"/>
      <c r="O67" s="179"/>
      <c r="P67" s="179"/>
      <c r="Q67" s="179"/>
      <c r="R67" s="179"/>
      <c r="S67" s="179"/>
      <c r="T67" s="179"/>
      <c r="U67" s="179"/>
      <c r="V67" s="179"/>
      <c r="W67" s="179"/>
      <c r="X67" s="179"/>
      <c r="Y67" s="179"/>
      <c r="Z67" s="179"/>
      <c r="AA67" s="179"/>
      <c r="AB67" s="179"/>
      <c r="AC67" s="179"/>
      <c r="AD67" s="179"/>
    </row>
    <row r="68" spans="1:30" s="167" customFormat="1" ht="63" customHeight="1" x14ac:dyDescent="0.3">
      <c r="A68" s="115" t="s">
        <v>83</v>
      </c>
      <c r="B68" s="115" t="s">
        <v>332</v>
      </c>
      <c r="C68" s="111">
        <v>2017</v>
      </c>
      <c r="D68" s="111">
        <v>2</v>
      </c>
      <c r="E68" s="111" t="s">
        <v>333</v>
      </c>
      <c r="F68" s="111"/>
      <c r="G68" s="91" t="s">
        <v>334</v>
      </c>
      <c r="H68" s="114" t="s">
        <v>15</v>
      </c>
      <c r="I68" s="179"/>
      <c r="J68" s="179"/>
      <c r="K68" s="173"/>
      <c r="L68" s="179"/>
      <c r="M68" s="179"/>
      <c r="N68" s="179"/>
      <c r="O68" s="179"/>
      <c r="P68" s="179"/>
      <c r="Q68" s="179"/>
      <c r="R68" s="179"/>
      <c r="S68" s="179"/>
      <c r="T68" s="179"/>
      <c r="U68" s="179"/>
      <c r="V68" s="179"/>
      <c r="W68" s="179"/>
      <c r="X68" s="179"/>
      <c r="Y68" s="179"/>
      <c r="Z68" s="179"/>
      <c r="AA68" s="179"/>
      <c r="AB68" s="179"/>
      <c r="AC68" s="179"/>
      <c r="AD68" s="179"/>
    </row>
    <row r="69" spans="1:30" s="167" customFormat="1" ht="66.75" customHeight="1" x14ac:dyDescent="0.3">
      <c r="A69" s="115" t="s">
        <v>10</v>
      </c>
      <c r="B69" s="115" t="s">
        <v>337</v>
      </c>
      <c r="C69" s="111">
        <v>2017</v>
      </c>
      <c r="D69" s="111">
        <v>0</v>
      </c>
      <c r="E69" s="111" t="s">
        <v>338</v>
      </c>
      <c r="F69" s="111"/>
      <c r="G69" s="111" t="s">
        <v>339</v>
      </c>
      <c r="H69" s="111" t="s">
        <v>276</v>
      </c>
      <c r="I69" s="179"/>
      <c r="J69" s="179"/>
      <c r="K69" s="173"/>
      <c r="L69" s="179"/>
      <c r="M69" s="179"/>
      <c r="N69" s="179"/>
      <c r="O69" s="179"/>
      <c r="P69" s="179"/>
      <c r="Q69" s="179"/>
      <c r="R69" s="179"/>
      <c r="S69" s="179"/>
      <c r="T69" s="179"/>
      <c r="U69" s="179"/>
      <c r="V69" s="179"/>
      <c r="W69" s="179"/>
      <c r="X69" s="179"/>
      <c r="Y69" s="179"/>
      <c r="Z69" s="179"/>
      <c r="AA69" s="179"/>
      <c r="AB69" s="179"/>
      <c r="AC69" s="179"/>
      <c r="AD69" s="179"/>
    </row>
    <row r="70" spans="1:30" x14ac:dyDescent="0.3">
      <c r="A70" s="193" t="s">
        <v>282</v>
      </c>
      <c r="B70" s="193"/>
      <c r="C70" s="193"/>
      <c r="D70" s="93">
        <f>SUM(D64:D69)</f>
        <v>6</v>
      </c>
      <c r="E70" s="34"/>
      <c r="F70" s="34"/>
      <c r="G70" s="34"/>
      <c r="H70" s="166"/>
    </row>
    <row r="71" spans="1:30" x14ac:dyDescent="0.3">
      <c r="A71" s="83"/>
      <c r="B71" s="83"/>
      <c r="C71" s="165"/>
      <c r="D71" s="93"/>
      <c r="E71" s="34"/>
      <c r="F71" s="34"/>
      <c r="G71" s="34"/>
      <c r="H71" s="166"/>
    </row>
    <row r="72" spans="1:30" x14ac:dyDescent="0.3">
      <c r="A72" s="83"/>
      <c r="B72" s="83"/>
      <c r="C72" s="165"/>
      <c r="D72" s="93"/>
      <c r="E72" s="34"/>
      <c r="F72" s="34"/>
      <c r="G72" s="34"/>
      <c r="H72" s="166"/>
    </row>
    <row r="73" spans="1:30" x14ac:dyDescent="0.3">
      <c r="A73" s="83"/>
      <c r="B73" s="83"/>
      <c r="C73" s="165"/>
      <c r="D73" s="93"/>
      <c r="E73" s="34"/>
      <c r="F73" s="34"/>
      <c r="G73" s="34"/>
      <c r="H73" s="166"/>
    </row>
    <row r="74" spans="1:30" x14ac:dyDescent="0.3">
      <c r="A74" s="83"/>
      <c r="B74" s="83"/>
      <c r="C74" s="165"/>
      <c r="D74" s="93"/>
      <c r="E74" s="34"/>
      <c r="F74" s="34"/>
      <c r="G74" s="34"/>
      <c r="H74" s="166"/>
    </row>
    <row r="75" spans="1:30" x14ac:dyDescent="0.3">
      <c r="A75" s="83"/>
      <c r="B75" s="83"/>
      <c r="C75" s="165"/>
      <c r="D75" s="93"/>
      <c r="E75" s="34"/>
      <c r="F75" s="34"/>
      <c r="G75" s="34"/>
      <c r="H75" s="166"/>
    </row>
    <row r="76" spans="1:30" x14ac:dyDescent="0.3">
      <c r="A76" s="83"/>
      <c r="B76" s="83"/>
      <c r="C76" s="165"/>
      <c r="D76" s="93"/>
      <c r="E76" s="34"/>
      <c r="F76" s="34"/>
      <c r="G76" s="34"/>
      <c r="H76" s="166"/>
    </row>
    <row r="77" spans="1:30" s="79" customFormat="1" x14ac:dyDescent="0.3">
      <c r="A77" s="194" t="s">
        <v>346</v>
      </c>
      <c r="B77" s="194"/>
      <c r="C77" s="194"/>
      <c r="D77" s="194"/>
      <c r="E77" s="194"/>
      <c r="F77" s="194"/>
      <c r="G77" s="194"/>
      <c r="H77" s="194"/>
      <c r="I77" s="171"/>
      <c r="J77" s="171"/>
      <c r="K77" s="171"/>
      <c r="L77" s="171"/>
      <c r="M77" s="171"/>
      <c r="N77" s="171"/>
      <c r="O77" s="171"/>
      <c r="P77" s="171"/>
      <c r="Q77" s="171"/>
      <c r="R77" s="171"/>
      <c r="S77" s="171"/>
      <c r="T77" s="171"/>
      <c r="U77" s="171"/>
      <c r="V77" s="171"/>
      <c r="W77" s="171"/>
      <c r="X77" s="171"/>
      <c r="Y77" s="171"/>
      <c r="Z77" s="171"/>
      <c r="AA77" s="171"/>
      <c r="AB77" s="171"/>
      <c r="AC77" s="171"/>
      <c r="AD77" s="171"/>
    </row>
    <row r="78" spans="1:30" s="79" customFormat="1" x14ac:dyDescent="0.3">
      <c r="A78" s="194" t="s">
        <v>321</v>
      </c>
      <c r="B78" s="194"/>
      <c r="C78" s="194"/>
      <c r="D78" s="194"/>
      <c r="E78" s="194"/>
      <c r="F78" s="194"/>
      <c r="G78" s="194"/>
      <c r="H78" s="194"/>
      <c r="I78" s="171"/>
      <c r="J78" s="171"/>
      <c r="K78" s="171"/>
      <c r="L78" s="172"/>
      <c r="M78" s="171"/>
      <c r="N78" s="171"/>
      <c r="O78" s="171"/>
      <c r="P78" s="171"/>
      <c r="Q78" s="171"/>
      <c r="R78" s="171"/>
      <c r="S78" s="171"/>
      <c r="T78" s="171"/>
      <c r="U78" s="171"/>
      <c r="V78" s="171"/>
      <c r="W78" s="171"/>
      <c r="X78" s="171"/>
      <c r="Y78" s="171"/>
      <c r="Z78" s="171"/>
      <c r="AA78" s="171"/>
      <c r="AB78" s="171"/>
      <c r="AC78" s="171"/>
      <c r="AD78" s="171"/>
    </row>
    <row r="79" spans="1:30" s="79" customFormat="1" ht="15" customHeight="1" x14ac:dyDescent="0.3">
      <c r="A79" s="195" t="s">
        <v>320</v>
      </c>
      <c r="B79" s="195"/>
      <c r="C79" s="195"/>
      <c r="D79" s="195"/>
      <c r="E79" s="195"/>
      <c r="F79" s="195"/>
      <c r="G79" s="195"/>
      <c r="H79" s="195"/>
      <c r="I79" s="171"/>
      <c r="J79" s="171"/>
      <c r="K79" s="171"/>
      <c r="L79" s="172"/>
      <c r="M79" s="171"/>
      <c r="N79" s="171"/>
      <c r="O79" s="171"/>
      <c r="P79" s="171"/>
      <c r="Q79" s="171"/>
      <c r="R79" s="171"/>
      <c r="S79" s="171"/>
      <c r="T79" s="171"/>
      <c r="U79" s="171"/>
      <c r="V79" s="171"/>
      <c r="W79" s="171"/>
      <c r="X79" s="171"/>
      <c r="Y79" s="171"/>
      <c r="Z79" s="171"/>
      <c r="AA79" s="171"/>
      <c r="AB79" s="171"/>
      <c r="AC79" s="171"/>
      <c r="AD79" s="171"/>
    </row>
    <row r="80" spans="1:30" s="79" customFormat="1" ht="17.25" customHeight="1" x14ac:dyDescent="0.3">
      <c r="A80" s="196"/>
      <c r="B80" s="196"/>
      <c r="C80" s="196"/>
      <c r="D80" s="196"/>
      <c r="E80" s="196"/>
      <c r="F80" s="196"/>
      <c r="G80" s="196"/>
      <c r="H80" s="196"/>
      <c r="I80" s="171"/>
      <c r="J80" s="171"/>
      <c r="K80" s="171"/>
      <c r="L80" s="172"/>
      <c r="M80" s="171"/>
      <c r="N80" s="171"/>
      <c r="O80" s="171"/>
      <c r="P80" s="171"/>
      <c r="Q80" s="171"/>
      <c r="R80" s="171"/>
      <c r="S80" s="171"/>
      <c r="T80" s="171"/>
      <c r="U80" s="171"/>
      <c r="V80" s="171"/>
      <c r="W80" s="171"/>
      <c r="X80" s="171"/>
      <c r="Y80" s="171"/>
      <c r="Z80" s="171"/>
      <c r="AA80" s="171"/>
      <c r="AB80" s="171"/>
      <c r="AC80" s="171"/>
      <c r="AD80" s="171"/>
    </row>
    <row r="81" spans="1:30" ht="38.25" x14ac:dyDescent="0.3">
      <c r="A81" s="52" t="s">
        <v>278</v>
      </c>
      <c r="B81" s="52" t="s">
        <v>277</v>
      </c>
      <c r="C81" s="52" t="s">
        <v>4</v>
      </c>
      <c r="D81" s="52" t="s">
        <v>280</v>
      </c>
      <c r="E81" s="168" t="s">
        <v>281</v>
      </c>
      <c r="F81" s="168" t="s">
        <v>7</v>
      </c>
      <c r="G81" s="168" t="s">
        <v>8</v>
      </c>
      <c r="H81" s="170" t="s">
        <v>9</v>
      </c>
    </row>
    <row r="82" spans="1:30" s="57" customFormat="1" ht="30" customHeight="1" x14ac:dyDescent="0.3">
      <c r="A82" s="16" t="s">
        <v>10</v>
      </c>
      <c r="B82" s="16" t="s">
        <v>46</v>
      </c>
      <c r="C82" s="78">
        <v>2013</v>
      </c>
      <c r="D82" s="78">
        <v>3</v>
      </c>
      <c r="E82" s="77" t="s">
        <v>47</v>
      </c>
      <c r="F82" s="4" t="s">
        <v>48</v>
      </c>
      <c r="G82" s="5" t="s">
        <v>49</v>
      </c>
      <c r="H82" s="16" t="s">
        <v>15</v>
      </c>
      <c r="I82" s="175"/>
      <c r="J82" s="175"/>
      <c r="K82" s="175"/>
      <c r="L82" s="175"/>
      <c r="M82" s="175"/>
      <c r="N82" s="175"/>
      <c r="O82" s="175"/>
      <c r="P82" s="175"/>
      <c r="Q82" s="175"/>
      <c r="R82" s="175"/>
      <c r="S82" s="175"/>
      <c r="T82" s="175"/>
      <c r="U82" s="175"/>
      <c r="V82" s="175"/>
      <c r="W82" s="175"/>
      <c r="X82" s="175"/>
      <c r="Y82" s="175"/>
      <c r="Z82" s="175"/>
      <c r="AA82" s="175"/>
      <c r="AB82" s="175"/>
      <c r="AC82" s="175"/>
      <c r="AD82" s="175"/>
    </row>
    <row r="83" spans="1:30" s="57" customFormat="1" ht="30" customHeight="1" x14ac:dyDescent="0.3">
      <c r="A83" s="16" t="s">
        <v>10</v>
      </c>
      <c r="B83" s="16" t="s">
        <v>50</v>
      </c>
      <c r="C83" s="16">
        <v>2014</v>
      </c>
      <c r="D83" s="16">
        <v>1</v>
      </c>
      <c r="E83" s="16" t="s">
        <v>51</v>
      </c>
      <c r="F83" s="4" t="s">
        <v>52</v>
      </c>
      <c r="G83" s="6" t="s">
        <v>53</v>
      </c>
      <c r="H83" s="16" t="s">
        <v>15</v>
      </c>
      <c r="I83" s="175"/>
      <c r="J83" s="175"/>
      <c r="K83" s="175"/>
      <c r="L83" s="175"/>
      <c r="M83" s="175"/>
      <c r="N83" s="175"/>
      <c r="O83" s="175"/>
      <c r="P83" s="175"/>
      <c r="Q83" s="175"/>
      <c r="R83" s="175"/>
      <c r="S83" s="175"/>
      <c r="T83" s="175"/>
      <c r="U83" s="175"/>
      <c r="V83" s="175"/>
      <c r="W83" s="175"/>
      <c r="X83" s="175"/>
      <c r="Y83" s="175"/>
      <c r="Z83" s="175"/>
      <c r="AA83" s="175"/>
      <c r="AB83" s="175"/>
      <c r="AC83" s="175"/>
      <c r="AD83" s="175"/>
    </row>
    <row r="84" spans="1:30" s="57" customFormat="1" ht="30" customHeight="1" x14ac:dyDescent="0.3">
      <c r="A84" s="16" t="s">
        <v>10</v>
      </c>
      <c r="B84" s="78" t="s">
        <v>54</v>
      </c>
      <c r="C84" s="78">
        <v>2014</v>
      </c>
      <c r="D84" s="78">
        <v>1</v>
      </c>
      <c r="E84" s="78" t="s">
        <v>55</v>
      </c>
      <c r="F84" s="4" t="s">
        <v>52</v>
      </c>
      <c r="G84" s="7" t="s">
        <v>56</v>
      </c>
      <c r="H84" s="16" t="s">
        <v>15</v>
      </c>
      <c r="I84" s="175"/>
      <c r="J84" s="175"/>
      <c r="K84" s="175"/>
      <c r="L84" s="175"/>
      <c r="M84" s="175"/>
      <c r="N84" s="175"/>
      <c r="O84" s="175"/>
      <c r="P84" s="175"/>
      <c r="Q84" s="175"/>
      <c r="R84" s="175"/>
      <c r="S84" s="175"/>
      <c r="T84" s="175"/>
      <c r="U84" s="175"/>
      <c r="V84" s="175"/>
      <c r="W84" s="175"/>
      <c r="X84" s="175"/>
      <c r="Y84" s="175"/>
      <c r="Z84" s="175"/>
      <c r="AA84" s="175"/>
      <c r="AB84" s="175"/>
      <c r="AC84" s="175"/>
      <c r="AD84" s="175"/>
    </row>
    <row r="85" spans="1:30" s="57" customFormat="1" ht="30" customHeight="1" x14ac:dyDescent="0.3">
      <c r="A85" s="16" t="s">
        <v>10</v>
      </c>
      <c r="B85" s="78" t="s">
        <v>54</v>
      </c>
      <c r="C85" s="78">
        <v>2014</v>
      </c>
      <c r="D85" s="78">
        <v>1</v>
      </c>
      <c r="E85" s="78" t="s">
        <v>57</v>
      </c>
      <c r="F85" s="4" t="s">
        <v>52</v>
      </c>
      <c r="G85" s="7" t="s">
        <v>58</v>
      </c>
      <c r="H85" s="16" t="s">
        <v>15</v>
      </c>
      <c r="I85" s="175"/>
      <c r="J85" s="175"/>
      <c r="K85" s="175"/>
      <c r="L85" s="175"/>
      <c r="M85" s="175"/>
      <c r="N85" s="175"/>
      <c r="O85" s="175"/>
      <c r="P85" s="175"/>
      <c r="Q85" s="175"/>
      <c r="R85" s="175"/>
      <c r="S85" s="175"/>
      <c r="T85" s="175"/>
      <c r="U85" s="175"/>
      <c r="V85" s="175"/>
      <c r="W85" s="175"/>
      <c r="X85" s="175"/>
      <c r="Y85" s="175"/>
      <c r="Z85" s="175"/>
      <c r="AA85" s="175"/>
      <c r="AB85" s="175"/>
      <c r="AC85" s="175"/>
      <c r="AD85" s="175"/>
    </row>
    <row r="86" spans="1:30" s="57" customFormat="1" ht="30" customHeight="1" x14ac:dyDescent="0.3">
      <c r="A86" s="16" t="s">
        <v>10</v>
      </c>
      <c r="B86" s="78" t="s">
        <v>59</v>
      </c>
      <c r="C86" s="78">
        <v>2015</v>
      </c>
      <c r="D86" s="78">
        <v>1</v>
      </c>
      <c r="E86" s="78" t="s">
        <v>60</v>
      </c>
      <c r="F86" s="18" t="s">
        <v>61</v>
      </c>
      <c r="G86" s="7" t="s">
        <v>62</v>
      </c>
      <c r="H86" s="19" t="s">
        <v>2</v>
      </c>
      <c r="I86" s="175"/>
      <c r="J86" s="175"/>
      <c r="K86" s="175"/>
      <c r="L86" s="175"/>
      <c r="M86" s="175"/>
      <c r="N86" s="175"/>
      <c r="O86" s="175"/>
      <c r="P86" s="175"/>
      <c r="Q86" s="175"/>
      <c r="R86" s="175"/>
      <c r="S86" s="175"/>
      <c r="T86" s="175"/>
      <c r="U86" s="175"/>
      <c r="V86" s="175"/>
      <c r="W86" s="175"/>
      <c r="X86" s="175"/>
      <c r="Y86" s="175"/>
      <c r="Z86" s="175"/>
      <c r="AA86" s="175"/>
      <c r="AB86" s="175"/>
      <c r="AC86" s="175"/>
      <c r="AD86" s="175"/>
    </row>
    <row r="87" spans="1:30" s="57" customFormat="1" ht="30" customHeight="1" x14ac:dyDescent="0.3">
      <c r="A87" s="16" t="s">
        <v>10</v>
      </c>
      <c r="B87" s="2" t="s">
        <v>63</v>
      </c>
      <c r="C87" s="78">
        <v>2015</v>
      </c>
      <c r="D87" s="78">
        <v>1</v>
      </c>
      <c r="E87" s="78" t="s">
        <v>60</v>
      </c>
      <c r="F87" s="18" t="s">
        <v>64</v>
      </c>
      <c r="G87" s="7" t="s">
        <v>65</v>
      </c>
      <c r="H87" s="19" t="s">
        <v>2</v>
      </c>
      <c r="I87" s="175"/>
      <c r="J87" s="175"/>
      <c r="K87" s="175"/>
      <c r="L87" s="175"/>
      <c r="M87" s="175"/>
      <c r="N87" s="175"/>
      <c r="O87" s="175"/>
      <c r="P87" s="175"/>
      <c r="Q87" s="175"/>
      <c r="R87" s="175"/>
      <c r="S87" s="175"/>
      <c r="T87" s="175"/>
      <c r="U87" s="175"/>
      <c r="V87" s="175"/>
      <c r="W87" s="175"/>
      <c r="X87" s="175"/>
      <c r="Y87" s="175"/>
      <c r="Z87" s="175"/>
      <c r="AA87" s="175"/>
      <c r="AB87" s="175"/>
      <c r="AC87" s="175"/>
      <c r="AD87" s="175"/>
    </row>
    <row r="88" spans="1:30" s="57" customFormat="1" ht="30" customHeight="1" x14ac:dyDescent="0.3">
      <c r="A88" s="16" t="s">
        <v>10</v>
      </c>
      <c r="B88" s="2" t="s">
        <v>66</v>
      </c>
      <c r="C88" s="78">
        <v>2015</v>
      </c>
      <c r="D88" s="78">
        <v>1</v>
      </c>
      <c r="E88" s="78" t="s">
        <v>60</v>
      </c>
      <c r="F88" s="78" t="s">
        <v>64</v>
      </c>
      <c r="G88" s="7" t="s">
        <v>65</v>
      </c>
      <c r="H88" s="19" t="s">
        <v>2</v>
      </c>
      <c r="I88" s="175"/>
      <c r="J88" s="175"/>
      <c r="K88" s="175"/>
      <c r="L88" s="175"/>
      <c r="M88" s="175"/>
      <c r="N88" s="175"/>
      <c r="O88" s="175"/>
      <c r="P88" s="175"/>
      <c r="Q88" s="175"/>
      <c r="R88" s="175"/>
      <c r="S88" s="175"/>
      <c r="T88" s="175"/>
      <c r="U88" s="175"/>
      <c r="V88" s="175"/>
      <c r="W88" s="175"/>
      <c r="X88" s="175"/>
      <c r="Y88" s="175"/>
      <c r="Z88" s="175"/>
      <c r="AA88" s="175"/>
      <c r="AB88" s="175"/>
      <c r="AC88" s="175"/>
      <c r="AD88" s="175"/>
    </row>
    <row r="89" spans="1:30" s="57" customFormat="1" ht="30" customHeight="1" x14ac:dyDescent="0.3">
      <c r="A89" s="16" t="s">
        <v>10</v>
      </c>
      <c r="B89" s="2" t="s">
        <v>67</v>
      </c>
      <c r="C89" s="78">
        <v>2015</v>
      </c>
      <c r="D89" s="78">
        <v>1</v>
      </c>
      <c r="E89" s="78" t="s">
        <v>60</v>
      </c>
      <c r="F89" s="78" t="s">
        <v>61</v>
      </c>
      <c r="G89" s="7" t="s">
        <v>65</v>
      </c>
      <c r="H89" s="19" t="s">
        <v>2</v>
      </c>
      <c r="I89" s="175"/>
      <c r="J89" s="175"/>
      <c r="K89" s="175"/>
      <c r="L89" s="175"/>
      <c r="M89" s="175"/>
      <c r="N89" s="175"/>
      <c r="O89" s="175"/>
      <c r="P89" s="175"/>
      <c r="Q89" s="175"/>
      <c r="R89" s="175"/>
      <c r="S89" s="175"/>
      <c r="T89" s="175"/>
      <c r="U89" s="175"/>
      <c r="V89" s="175"/>
      <c r="W89" s="175"/>
      <c r="X89" s="175"/>
      <c r="Y89" s="175"/>
      <c r="Z89" s="175"/>
      <c r="AA89" s="175"/>
      <c r="AB89" s="175"/>
      <c r="AC89" s="175"/>
      <c r="AD89" s="175"/>
    </row>
    <row r="90" spans="1:30" s="57" customFormat="1" ht="30" customHeight="1" x14ac:dyDescent="0.3">
      <c r="A90" s="16" t="s">
        <v>10</v>
      </c>
      <c r="B90" s="2" t="s">
        <v>68</v>
      </c>
      <c r="C90" s="78">
        <v>2015</v>
      </c>
      <c r="D90" s="78">
        <v>1</v>
      </c>
      <c r="E90" s="78" t="s">
        <v>60</v>
      </c>
      <c r="F90" s="78" t="s">
        <v>61</v>
      </c>
      <c r="G90" s="7" t="s">
        <v>69</v>
      </c>
      <c r="H90" s="19" t="s">
        <v>2</v>
      </c>
      <c r="I90" s="175"/>
      <c r="J90" s="175"/>
      <c r="K90" s="175"/>
      <c r="L90" s="175"/>
      <c r="M90" s="175"/>
      <c r="N90" s="175"/>
      <c r="O90" s="175"/>
      <c r="P90" s="175"/>
      <c r="Q90" s="175"/>
      <c r="R90" s="175"/>
      <c r="S90" s="175"/>
      <c r="T90" s="175"/>
      <c r="U90" s="175"/>
      <c r="V90" s="175"/>
      <c r="W90" s="175"/>
      <c r="X90" s="175"/>
      <c r="Y90" s="175"/>
      <c r="Z90" s="175"/>
      <c r="AA90" s="175"/>
      <c r="AB90" s="175"/>
      <c r="AC90" s="175"/>
      <c r="AD90" s="175"/>
    </row>
    <row r="91" spans="1:30" s="57" customFormat="1" ht="30" customHeight="1" x14ac:dyDescent="0.3">
      <c r="A91" s="16" t="s">
        <v>10</v>
      </c>
      <c r="B91" s="2" t="s">
        <v>70</v>
      </c>
      <c r="C91" s="78">
        <v>2015</v>
      </c>
      <c r="D91" s="78">
        <v>6</v>
      </c>
      <c r="E91" s="78" t="s">
        <v>71</v>
      </c>
      <c r="F91" s="78" t="s">
        <v>72</v>
      </c>
      <c r="G91" s="7" t="s">
        <v>73</v>
      </c>
      <c r="H91" s="19" t="s">
        <v>2</v>
      </c>
      <c r="I91" s="175"/>
      <c r="J91" s="175"/>
      <c r="K91" s="175"/>
      <c r="L91" s="175"/>
      <c r="M91" s="175"/>
      <c r="N91" s="175"/>
      <c r="O91" s="175"/>
      <c r="P91" s="175"/>
      <c r="Q91" s="175"/>
      <c r="R91" s="175"/>
      <c r="S91" s="175"/>
      <c r="T91" s="175"/>
      <c r="U91" s="175"/>
      <c r="V91" s="175"/>
      <c r="W91" s="175"/>
      <c r="X91" s="175"/>
      <c r="Y91" s="175"/>
      <c r="Z91" s="175"/>
      <c r="AA91" s="175"/>
      <c r="AB91" s="175"/>
      <c r="AC91" s="175"/>
      <c r="AD91" s="175"/>
    </row>
    <row r="92" spans="1:30" s="57" customFormat="1" ht="30" customHeight="1" x14ac:dyDescent="0.3">
      <c r="A92" s="16" t="s">
        <v>10</v>
      </c>
      <c r="B92" s="2" t="s">
        <v>74</v>
      </c>
      <c r="C92" s="78">
        <v>2016</v>
      </c>
      <c r="D92" s="78">
        <v>1</v>
      </c>
      <c r="E92" s="78" t="s">
        <v>60</v>
      </c>
      <c r="F92" s="78" t="s">
        <v>61</v>
      </c>
      <c r="G92" s="7" t="s">
        <v>75</v>
      </c>
      <c r="H92" s="19" t="s">
        <v>2</v>
      </c>
      <c r="I92" s="175"/>
      <c r="J92" s="175"/>
      <c r="K92" s="175"/>
      <c r="L92" s="175"/>
      <c r="M92" s="175"/>
      <c r="N92" s="175"/>
      <c r="O92" s="175"/>
      <c r="P92" s="175"/>
      <c r="Q92" s="175"/>
      <c r="R92" s="175"/>
      <c r="S92" s="175"/>
      <c r="T92" s="175"/>
      <c r="U92" s="175"/>
      <c r="V92" s="175"/>
      <c r="W92" s="175"/>
      <c r="X92" s="175"/>
      <c r="Y92" s="175"/>
      <c r="Z92" s="175"/>
      <c r="AA92" s="175"/>
      <c r="AB92" s="175"/>
      <c r="AC92" s="175"/>
      <c r="AD92" s="175"/>
    </row>
    <row r="93" spans="1:30" s="57" customFormat="1" ht="30" customHeight="1" x14ac:dyDescent="0.3">
      <c r="A93" s="16" t="s">
        <v>10</v>
      </c>
      <c r="B93" s="2" t="s">
        <v>76</v>
      </c>
      <c r="C93" s="78">
        <v>2016</v>
      </c>
      <c r="D93" s="78">
        <v>1</v>
      </c>
      <c r="E93" s="78" t="s">
        <v>60</v>
      </c>
      <c r="F93" s="78" t="s">
        <v>61</v>
      </c>
      <c r="G93" s="7" t="s">
        <v>75</v>
      </c>
      <c r="H93" s="19" t="s">
        <v>2</v>
      </c>
      <c r="I93" s="175"/>
      <c r="J93" s="175"/>
      <c r="K93" s="175"/>
      <c r="L93" s="175"/>
      <c r="M93" s="175"/>
      <c r="N93" s="175"/>
      <c r="O93" s="175"/>
      <c r="P93" s="175"/>
      <c r="Q93" s="175"/>
      <c r="R93" s="175"/>
      <c r="S93" s="175"/>
      <c r="T93" s="175"/>
      <c r="U93" s="175"/>
      <c r="V93" s="175"/>
      <c r="W93" s="175"/>
      <c r="X93" s="175"/>
      <c r="Y93" s="175"/>
      <c r="Z93" s="175"/>
      <c r="AA93" s="175"/>
      <c r="AB93" s="175"/>
      <c r="AC93" s="175"/>
      <c r="AD93" s="175"/>
    </row>
    <row r="94" spans="1:30" s="57" customFormat="1" ht="30" customHeight="1" x14ac:dyDescent="0.3">
      <c r="A94" s="16" t="s">
        <v>10</v>
      </c>
      <c r="B94" s="2" t="s">
        <v>77</v>
      </c>
      <c r="C94" s="78">
        <v>2016</v>
      </c>
      <c r="D94" s="78">
        <v>1</v>
      </c>
      <c r="E94" s="78" t="s">
        <v>60</v>
      </c>
      <c r="F94" s="78" t="s">
        <v>61</v>
      </c>
      <c r="G94" s="7" t="s">
        <v>75</v>
      </c>
      <c r="H94" s="19" t="s">
        <v>2</v>
      </c>
      <c r="I94" s="175"/>
      <c r="J94" s="175"/>
      <c r="K94" s="175"/>
      <c r="L94" s="175"/>
      <c r="M94" s="175"/>
      <c r="N94" s="175"/>
      <c r="O94" s="175"/>
      <c r="P94" s="175"/>
      <c r="Q94" s="175"/>
      <c r="R94" s="175"/>
      <c r="S94" s="175"/>
      <c r="T94" s="175"/>
      <c r="U94" s="175"/>
      <c r="V94" s="175"/>
      <c r="W94" s="175"/>
      <c r="X94" s="175"/>
      <c r="Y94" s="175"/>
      <c r="Z94" s="175"/>
      <c r="AA94" s="175"/>
      <c r="AB94" s="175"/>
      <c r="AC94" s="175"/>
      <c r="AD94" s="175"/>
    </row>
    <row r="95" spans="1:30" s="57" customFormat="1" ht="30" customHeight="1" x14ac:dyDescent="0.3">
      <c r="A95" s="16" t="s">
        <v>10</v>
      </c>
      <c r="B95" s="2" t="s">
        <v>78</v>
      </c>
      <c r="C95" s="78">
        <v>2016</v>
      </c>
      <c r="D95" s="78">
        <v>1</v>
      </c>
      <c r="E95" s="78" t="s">
        <v>60</v>
      </c>
      <c r="F95" s="78" t="s">
        <v>61</v>
      </c>
      <c r="G95" s="7" t="s">
        <v>75</v>
      </c>
      <c r="H95" s="19" t="s">
        <v>2</v>
      </c>
      <c r="I95" s="175"/>
      <c r="J95" s="175"/>
      <c r="K95" s="175"/>
      <c r="L95" s="175"/>
      <c r="M95" s="175"/>
      <c r="N95" s="175"/>
      <c r="O95" s="175"/>
      <c r="P95" s="175"/>
      <c r="Q95" s="175"/>
      <c r="R95" s="175"/>
      <c r="S95" s="175"/>
      <c r="T95" s="175"/>
      <c r="U95" s="175"/>
      <c r="V95" s="175"/>
      <c r="W95" s="175"/>
      <c r="X95" s="175"/>
      <c r="Y95" s="175"/>
      <c r="Z95" s="175"/>
      <c r="AA95" s="175"/>
      <c r="AB95" s="175"/>
      <c r="AC95" s="175"/>
      <c r="AD95" s="175"/>
    </row>
    <row r="96" spans="1:30" s="57" customFormat="1" ht="30" customHeight="1" x14ac:dyDescent="0.3">
      <c r="A96" s="16" t="s">
        <v>10</v>
      </c>
      <c r="B96" s="180" t="s">
        <v>79</v>
      </c>
      <c r="C96" s="78">
        <v>2016</v>
      </c>
      <c r="D96" s="78">
        <v>4</v>
      </c>
      <c r="E96" s="78" t="s">
        <v>80</v>
      </c>
      <c r="F96" s="78" t="s">
        <v>81</v>
      </c>
      <c r="G96" s="7" t="s">
        <v>82</v>
      </c>
      <c r="H96" s="19" t="s">
        <v>2</v>
      </c>
      <c r="I96" s="175"/>
      <c r="J96" s="175"/>
      <c r="K96" s="175"/>
      <c r="L96" s="175"/>
      <c r="M96" s="175"/>
      <c r="N96" s="175"/>
      <c r="O96" s="175"/>
      <c r="P96" s="175"/>
      <c r="Q96" s="175"/>
      <c r="R96" s="175"/>
      <c r="S96" s="175"/>
      <c r="T96" s="175"/>
      <c r="U96" s="175"/>
      <c r="V96" s="175"/>
      <c r="W96" s="175"/>
      <c r="X96" s="175"/>
      <c r="Y96" s="175"/>
      <c r="Z96" s="175"/>
      <c r="AA96" s="175"/>
      <c r="AB96" s="175"/>
      <c r="AC96" s="175"/>
      <c r="AD96" s="175"/>
    </row>
    <row r="97" spans="1:30" s="57" customFormat="1" ht="30" customHeight="1" x14ac:dyDescent="0.3">
      <c r="A97" s="78" t="s">
        <v>83</v>
      </c>
      <c r="B97" s="16" t="s">
        <v>190</v>
      </c>
      <c r="C97" s="78">
        <v>2013</v>
      </c>
      <c r="D97" s="78">
        <v>0</v>
      </c>
      <c r="E97" s="77" t="s">
        <v>191</v>
      </c>
      <c r="F97" s="77" t="s">
        <v>191</v>
      </c>
      <c r="G97" s="77" t="s">
        <v>191</v>
      </c>
      <c r="H97" s="78" t="s">
        <v>3</v>
      </c>
      <c r="I97" s="175"/>
      <c r="J97" s="175"/>
      <c r="K97" s="175"/>
      <c r="L97" s="175"/>
      <c r="M97" s="175"/>
      <c r="N97" s="175"/>
      <c r="O97" s="175"/>
      <c r="P97" s="175"/>
      <c r="Q97" s="175"/>
      <c r="R97" s="175"/>
      <c r="S97" s="175"/>
      <c r="T97" s="175"/>
      <c r="U97" s="175"/>
      <c r="V97" s="175"/>
      <c r="W97" s="175"/>
      <c r="X97" s="175"/>
      <c r="Y97" s="175"/>
      <c r="Z97" s="175"/>
      <c r="AA97" s="175"/>
      <c r="AB97" s="175"/>
      <c r="AC97" s="175"/>
      <c r="AD97" s="175"/>
    </row>
    <row r="98" spans="1:30" s="57" customFormat="1" ht="30" customHeight="1" x14ac:dyDescent="0.3">
      <c r="A98" s="78" t="s">
        <v>83</v>
      </c>
      <c r="B98" s="10" t="s">
        <v>192</v>
      </c>
      <c r="C98" s="10">
        <v>2013</v>
      </c>
      <c r="D98" s="10">
        <v>1</v>
      </c>
      <c r="E98" s="78" t="s">
        <v>193</v>
      </c>
      <c r="F98" s="78" t="s">
        <v>194</v>
      </c>
      <c r="G98" s="78" t="s">
        <v>195</v>
      </c>
      <c r="H98" s="78" t="s">
        <v>15</v>
      </c>
      <c r="I98" s="175"/>
      <c r="J98" s="175"/>
      <c r="K98" s="175"/>
      <c r="L98" s="175"/>
      <c r="M98" s="175"/>
      <c r="N98" s="175"/>
      <c r="O98" s="175"/>
      <c r="P98" s="175"/>
      <c r="Q98" s="175"/>
      <c r="R98" s="175"/>
      <c r="S98" s="175"/>
      <c r="T98" s="175"/>
      <c r="U98" s="175"/>
      <c r="V98" s="175"/>
      <c r="W98" s="175"/>
      <c r="X98" s="175"/>
      <c r="Y98" s="175"/>
      <c r="Z98" s="175"/>
      <c r="AA98" s="175"/>
      <c r="AB98" s="175"/>
      <c r="AC98" s="175"/>
      <c r="AD98" s="175"/>
    </row>
    <row r="99" spans="1:30" s="57" customFormat="1" ht="30" customHeight="1" x14ac:dyDescent="0.3">
      <c r="A99" s="78" t="s">
        <v>83</v>
      </c>
      <c r="B99" s="10" t="s">
        <v>192</v>
      </c>
      <c r="C99" s="10">
        <v>2013</v>
      </c>
      <c r="D99" s="10">
        <v>1</v>
      </c>
      <c r="E99" s="78" t="s">
        <v>196</v>
      </c>
      <c r="F99" s="78" t="s">
        <v>197</v>
      </c>
      <c r="G99" s="78" t="s">
        <v>198</v>
      </c>
      <c r="H99" s="78" t="s">
        <v>15</v>
      </c>
      <c r="I99" s="175"/>
      <c r="J99" s="175"/>
      <c r="K99" s="175"/>
      <c r="L99" s="175"/>
      <c r="M99" s="175"/>
      <c r="N99" s="175"/>
      <c r="O99" s="175"/>
      <c r="P99" s="175"/>
      <c r="Q99" s="175"/>
      <c r="R99" s="175"/>
      <c r="S99" s="175"/>
      <c r="T99" s="175"/>
      <c r="U99" s="175"/>
      <c r="V99" s="175"/>
      <c r="W99" s="175"/>
      <c r="X99" s="175"/>
      <c r="Y99" s="175"/>
      <c r="Z99" s="175"/>
      <c r="AA99" s="175"/>
      <c r="AB99" s="175"/>
      <c r="AC99" s="175"/>
      <c r="AD99" s="175"/>
    </row>
    <row r="100" spans="1:30" s="57" customFormat="1" ht="30" customHeight="1" x14ac:dyDescent="0.3">
      <c r="A100" s="78" t="s">
        <v>83</v>
      </c>
      <c r="B100" s="10" t="s">
        <v>192</v>
      </c>
      <c r="C100" s="10">
        <v>2013</v>
      </c>
      <c r="D100" s="10">
        <v>1</v>
      </c>
      <c r="E100" s="10" t="s">
        <v>199</v>
      </c>
      <c r="F100" s="10" t="s">
        <v>200</v>
      </c>
      <c r="G100" s="78" t="s">
        <v>201</v>
      </c>
      <c r="H100" s="78" t="s">
        <v>15</v>
      </c>
      <c r="I100" s="175"/>
      <c r="J100" s="175"/>
      <c r="K100" s="175"/>
      <c r="L100" s="175"/>
      <c r="M100" s="175"/>
      <c r="N100" s="175"/>
      <c r="O100" s="175"/>
      <c r="P100" s="175"/>
      <c r="Q100" s="175"/>
      <c r="R100" s="175"/>
      <c r="S100" s="175"/>
      <c r="T100" s="175"/>
      <c r="U100" s="175"/>
      <c r="V100" s="175"/>
      <c r="W100" s="175"/>
      <c r="X100" s="175"/>
      <c r="Y100" s="175"/>
      <c r="Z100" s="175"/>
      <c r="AA100" s="175"/>
      <c r="AB100" s="175"/>
      <c r="AC100" s="175"/>
      <c r="AD100" s="175"/>
    </row>
    <row r="101" spans="1:30" s="57" customFormat="1" ht="30" customHeight="1" x14ac:dyDescent="0.3">
      <c r="A101" s="78" t="s">
        <v>83</v>
      </c>
      <c r="B101" s="10" t="s">
        <v>192</v>
      </c>
      <c r="C101" s="10">
        <v>2013</v>
      </c>
      <c r="D101" s="10">
        <v>1</v>
      </c>
      <c r="E101" s="10" t="s">
        <v>202</v>
      </c>
      <c r="F101" s="10" t="s">
        <v>203</v>
      </c>
      <c r="G101" s="78" t="s">
        <v>201</v>
      </c>
      <c r="H101" s="78" t="s">
        <v>15</v>
      </c>
      <c r="I101" s="175"/>
      <c r="J101" s="177"/>
      <c r="K101" s="175"/>
      <c r="L101" s="175"/>
      <c r="M101" s="175"/>
      <c r="N101" s="175"/>
      <c r="O101" s="175"/>
      <c r="P101" s="175"/>
      <c r="Q101" s="175"/>
      <c r="R101" s="175"/>
      <c r="S101" s="175"/>
      <c r="T101" s="175"/>
      <c r="U101" s="175"/>
      <c r="V101" s="175"/>
      <c r="W101" s="175"/>
      <c r="X101" s="175"/>
      <c r="Y101" s="175"/>
      <c r="Z101" s="175"/>
      <c r="AA101" s="175"/>
      <c r="AB101" s="175"/>
      <c r="AC101" s="175"/>
      <c r="AD101" s="175"/>
    </row>
    <row r="102" spans="1:30" s="57" customFormat="1" ht="30" customHeight="1" x14ac:dyDescent="0.3">
      <c r="A102" s="78" t="s">
        <v>83</v>
      </c>
      <c r="B102" s="10" t="s">
        <v>192</v>
      </c>
      <c r="C102" s="10">
        <v>2013</v>
      </c>
      <c r="D102" s="10">
        <v>1</v>
      </c>
      <c r="E102" s="10" t="s">
        <v>204</v>
      </c>
      <c r="F102" s="10" t="s">
        <v>205</v>
      </c>
      <c r="G102" s="78" t="s">
        <v>331</v>
      </c>
      <c r="H102" s="78" t="s">
        <v>15</v>
      </c>
      <c r="I102" s="175"/>
      <c r="J102" s="175"/>
      <c r="K102" s="175"/>
      <c r="L102" s="175"/>
      <c r="M102" s="175"/>
      <c r="N102" s="175"/>
      <c r="O102" s="175"/>
      <c r="P102" s="175"/>
      <c r="Q102" s="175"/>
      <c r="R102" s="175"/>
      <c r="S102" s="175"/>
      <c r="T102" s="175"/>
      <c r="U102" s="175"/>
      <c r="V102" s="175"/>
      <c r="W102" s="175"/>
      <c r="X102" s="175"/>
      <c r="Y102" s="175"/>
      <c r="Z102" s="175"/>
      <c r="AA102" s="175"/>
      <c r="AB102" s="175"/>
      <c r="AC102" s="175"/>
      <c r="AD102" s="175"/>
    </row>
    <row r="103" spans="1:30" s="57" customFormat="1" ht="30" customHeight="1" x14ac:dyDescent="0.3">
      <c r="A103" s="78" t="s">
        <v>83</v>
      </c>
      <c r="B103" s="19" t="s">
        <v>207</v>
      </c>
      <c r="C103" s="19">
        <v>2013</v>
      </c>
      <c r="D103" s="19">
        <v>1</v>
      </c>
      <c r="E103" s="19" t="s">
        <v>208</v>
      </c>
      <c r="F103" s="78" t="s">
        <v>209</v>
      </c>
      <c r="G103" s="78" t="s">
        <v>210</v>
      </c>
      <c r="H103" s="78" t="s">
        <v>15</v>
      </c>
      <c r="I103" s="175"/>
      <c r="J103" s="175"/>
      <c r="K103" s="175"/>
      <c r="L103" s="175"/>
      <c r="M103" s="175"/>
      <c r="N103" s="175"/>
      <c r="O103" s="175"/>
      <c r="P103" s="175"/>
      <c r="Q103" s="175"/>
      <c r="R103" s="175"/>
      <c r="S103" s="175"/>
      <c r="T103" s="175"/>
      <c r="U103" s="175"/>
      <c r="V103" s="175"/>
      <c r="W103" s="175"/>
      <c r="X103" s="175"/>
      <c r="Y103" s="175"/>
      <c r="Z103" s="175"/>
      <c r="AA103" s="175"/>
      <c r="AB103" s="175"/>
      <c r="AC103" s="175"/>
      <c r="AD103" s="175"/>
    </row>
    <row r="104" spans="1:30" s="57" customFormat="1" ht="30" customHeight="1" x14ac:dyDescent="0.3">
      <c r="A104" s="78" t="s">
        <v>83</v>
      </c>
      <c r="B104" s="19" t="s">
        <v>207</v>
      </c>
      <c r="C104" s="19">
        <v>2013</v>
      </c>
      <c r="D104" s="19">
        <v>1</v>
      </c>
      <c r="E104" s="19" t="s">
        <v>211</v>
      </c>
      <c r="F104" s="78" t="s">
        <v>212</v>
      </c>
      <c r="G104" s="9" t="s">
        <v>213</v>
      </c>
      <c r="H104" s="78" t="s">
        <v>15</v>
      </c>
      <c r="I104" s="175"/>
      <c r="J104" s="175"/>
      <c r="K104" s="175"/>
      <c r="L104" s="175"/>
      <c r="M104" s="175"/>
      <c r="N104" s="175"/>
      <c r="O104" s="175"/>
      <c r="P104" s="175"/>
      <c r="Q104" s="175"/>
      <c r="R104" s="175"/>
      <c r="S104" s="175"/>
      <c r="T104" s="175"/>
      <c r="U104" s="175"/>
      <c r="V104" s="175"/>
      <c r="W104" s="175"/>
      <c r="X104" s="175"/>
      <c r="Y104" s="175"/>
      <c r="Z104" s="175"/>
      <c r="AA104" s="175"/>
      <c r="AB104" s="175"/>
      <c r="AC104" s="175"/>
      <c r="AD104" s="175"/>
    </row>
    <row r="105" spans="1:30" s="57" customFormat="1" ht="30" customHeight="1" x14ac:dyDescent="0.3">
      <c r="A105" s="78" t="s">
        <v>83</v>
      </c>
      <c r="B105" s="19" t="s">
        <v>207</v>
      </c>
      <c r="C105" s="19">
        <v>2013</v>
      </c>
      <c r="D105" s="19">
        <v>1</v>
      </c>
      <c r="E105" s="19" t="s">
        <v>214</v>
      </c>
      <c r="F105" s="14" t="s">
        <v>215</v>
      </c>
      <c r="G105" s="78" t="s">
        <v>216</v>
      </c>
      <c r="H105" s="78" t="s">
        <v>15</v>
      </c>
      <c r="I105" s="175"/>
      <c r="J105" s="175"/>
      <c r="K105" s="175"/>
      <c r="L105" s="175"/>
      <c r="M105" s="175"/>
      <c r="N105" s="175"/>
      <c r="O105" s="175"/>
      <c r="P105" s="175"/>
      <c r="Q105" s="175"/>
      <c r="R105" s="175"/>
      <c r="S105" s="175"/>
      <c r="T105" s="175"/>
      <c r="U105" s="175"/>
      <c r="V105" s="175"/>
      <c r="W105" s="175"/>
      <c r="X105" s="175"/>
      <c r="Y105" s="175"/>
      <c r="Z105" s="175"/>
      <c r="AA105" s="175"/>
      <c r="AB105" s="175"/>
      <c r="AC105" s="175"/>
      <c r="AD105" s="175"/>
    </row>
    <row r="106" spans="1:30" s="57" customFormat="1" ht="30" customHeight="1" x14ac:dyDescent="0.3">
      <c r="A106" s="78" t="s">
        <v>83</v>
      </c>
      <c r="B106" s="19" t="s">
        <v>207</v>
      </c>
      <c r="C106" s="19">
        <v>2013</v>
      </c>
      <c r="D106" s="19">
        <v>1</v>
      </c>
      <c r="E106" s="19" t="s">
        <v>217</v>
      </c>
      <c r="F106" s="78" t="s">
        <v>218</v>
      </c>
      <c r="G106" s="78" t="s">
        <v>219</v>
      </c>
      <c r="H106" s="78" t="s">
        <v>15</v>
      </c>
      <c r="I106" s="175"/>
      <c r="J106" s="175"/>
      <c r="K106" s="175"/>
      <c r="L106" s="175"/>
      <c r="M106" s="175"/>
      <c r="N106" s="175"/>
      <c r="O106" s="175"/>
      <c r="P106" s="175"/>
      <c r="Q106" s="175"/>
      <c r="R106" s="175"/>
      <c r="S106" s="175"/>
      <c r="T106" s="175"/>
      <c r="U106" s="175"/>
      <c r="V106" s="175"/>
      <c r="W106" s="175"/>
      <c r="X106" s="175"/>
      <c r="Y106" s="175"/>
      <c r="Z106" s="175"/>
      <c r="AA106" s="175"/>
      <c r="AB106" s="175"/>
      <c r="AC106" s="175"/>
      <c r="AD106" s="175"/>
    </row>
    <row r="107" spans="1:30" s="57" customFormat="1" ht="30" customHeight="1" x14ac:dyDescent="0.3">
      <c r="A107" s="78" t="s">
        <v>83</v>
      </c>
      <c r="B107" s="19" t="s">
        <v>207</v>
      </c>
      <c r="C107" s="19">
        <v>2013</v>
      </c>
      <c r="D107" s="19">
        <v>1</v>
      </c>
      <c r="E107" s="19" t="s">
        <v>220</v>
      </c>
      <c r="F107" s="78" t="s">
        <v>221</v>
      </c>
      <c r="G107" s="78" t="s">
        <v>222</v>
      </c>
      <c r="H107" s="78" t="s">
        <v>15</v>
      </c>
      <c r="I107" s="175"/>
      <c r="J107" s="175"/>
      <c r="K107" s="175"/>
      <c r="L107" s="175"/>
      <c r="M107" s="175"/>
      <c r="N107" s="175"/>
      <c r="O107" s="175"/>
      <c r="P107" s="175"/>
      <c r="Q107" s="175"/>
      <c r="R107" s="175"/>
      <c r="S107" s="175"/>
      <c r="T107" s="175"/>
      <c r="U107" s="175"/>
      <c r="V107" s="175"/>
      <c r="W107" s="175"/>
      <c r="X107" s="175"/>
      <c r="Y107" s="175"/>
      <c r="Z107" s="175"/>
      <c r="AA107" s="175"/>
      <c r="AB107" s="175"/>
      <c r="AC107" s="175"/>
      <c r="AD107" s="175"/>
    </row>
    <row r="108" spans="1:30" s="57" customFormat="1" ht="30" customHeight="1" x14ac:dyDescent="0.3">
      <c r="A108" s="78" t="s">
        <v>83</v>
      </c>
      <c r="B108" s="19" t="s">
        <v>223</v>
      </c>
      <c r="C108" s="19">
        <v>2013</v>
      </c>
      <c r="D108" s="19">
        <v>1</v>
      </c>
      <c r="E108" s="78" t="s">
        <v>224</v>
      </c>
      <c r="F108" s="14" t="s">
        <v>225</v>
      </c>
      <c r="G108" s="9" t="s">
        <v>226</v>
      </c>
      <c r="H108" s="78" t="s">
        <v>15</v>
      </c>
      <c r="I108" s="175"/>
      <c r="J108" s="175"/>
      <c r="K108" s="175"/>
      <c r="L108" s="175"/>
      <c r="M108" s="175"/>
      <c r="N108" s="175"/>
      <c r="O108" s="175"/>
      <c r="P108" s="175"/>
      <c r="Q108" s="175"/>
      <c r="R108" s="175"/>
      <c r="S108" s="175"/>
      <c r="T108" s="175"/>
      <c r="U108" s="175"/>
      <c r="V108" s="175"/>
      <c r="W108" s="175"/>
      <c r="X108" s="175"/>
      <c r="Y108" s="175"/>
      <c r="Z108" s="175"/>
      <c r="AA108" s="175"/>
      <c r="AB108" s="175"/>
      <c r="AC108" s="175"/>
      <c r="AD108" s="175"/>
    </row>
    <row r="109" spans="1:30" s="57" customFormat="1" ht="30" customHeight="1" x14ac:dyDescent="0.3">
      <c r="A109" s="78" t="s">
        <v>83</v>
      </c>
      <c r="B109" s="13" t="s">
        <v>227</v>
      </c>
      <c r="C109" s="24">
        <v>2013</v>
      </c>
      <c r="D109" s="24">
        <v>0</v>
      </c>
      <c r="E109" s="13" t="s">
        <v>191</v>
      </c>
      <c r="F109" s="13" t="s">
        <v>191</v>
      </c>
      <c r="G109" s="13" t="s">
        <v>191</v>
      </c>
      <c r="H109" s="78" t="s">
        <v>2</v>
      </c>
      <c r="I109" s="175"/>
      <c r="J109" s="175"/>
      <c r="K109" s="175"/>
      <c r="L109" s="175"/>
      <c r="M109" s="175"/>
      <c r="N109" s="175"/>
      <c r="O109" s="175"/>
      <c r="P109" s="175"/>
      <c r="Q109" s="175"/>
      <c r="R109" s="175"/>
      <c r="S109" s="175"/>
      <c r="T109" s="175"/>
      <c r="U109" s="175"/>
      <c r="V109" s="175"/>
      <c r="W109" s="175"/>
      <c r="X109" s="175"/>
      <c r="Y109" s="175"/>
      <c r="Z109" s="175"/>
      <c r="AA109" s="175"/>
      <c r="AB109" s="175"/>
      <c r="AC109" s="175"/>
      <c r="AD109" s="175"/>
    </row>
    <row r="110" spans="1:30" s="57" customFormat="1" ht="30" customHeight="1" x14ac:dyDescent="0.3">
      <c r="A110" s="78" t="s">
        <v>83</v>
      </c>
      <c r="B110" s="19" t="s">
        <v>228</v>
      </c>
      <c r="C110" s="19">
        <v>2013</v>
      </c>
      <c r="D110" s="19">
        <v>1</v>
      </c>
      <c r="E110" s="19" t="s">
        <v>229</v>
      </c>
      <c r="F110" s="14" t="s">
        <v>225</v>
      </c>
      <c r="G110" s="78" t="s">
        <v>230</v>
      </c>
      <c r="H110" s="78" t="s">
        <v>15</v>
      </c>
      <c r="I110" s="175"/>
      <c r="J110" s="175"/>
      <c r="K110" s="175"/>
      <c r="L110" s="175"/>
      <c r="M110" s="175"/>
      <c r="N110" s="175"/>
      <c r="O110" s="175"/>
      <c r="P110" s="175"/>
      <c r="Q110" s="175"/>
      <c r="R110" s="175"/>
      <c r="S110" s="175"/>
      <c r="T110" s="175"/>
      <c r="U110" s="175"/>
      <c r="V110" s="175"/>
      <c r="W110" s="175"/>
      <c r="X110" s="175"/>
      <c r="Y110" s="175"/>
      <c r="Z110" s="175"/>
      <c r="AA110" s="175"/>
      <c r="AB110" s="175"/>
      <c r="AC110" s="175"/>
      <c r="AD110" s="175"/>
    </row>
    <row r="111" spans="1:30" s="57" customFormat="1" ht="30" customHeight="1" x14ac:dyDescent="0.3">
      <c r="A111" s="78" t="s">
        <v>83</v>
      </c>
      <c r="B111" s="78" t="s">
        <v>231</v>
      </c>
      <c r="C111" s="2">
        <v>2014</v>
      </c>
      <c r="D111" s="78">
        <v>1</v>
      </c>
      <c r="E111" s="9" t="s">
        <v>232</v>
      </c>
      <c r="F111" s="78" t="s">
        <v>233</v>
      </c>
      <c r="G111" s="78" t="s">
        <v>234</v>
      </c>
      <c r="H111" s="78" t="s">
        <v>15</v>
      </c>
      <c r="I111" s="175"/>
      <c r="J111" s="175"/>
      <c r="K111" s="175"/>
      <c r="L111" s="175"/>
      <c r="M111" s="175"/>
      <c r="N111" s="175"/>
      <c r="O111" s="175"/>
      <c r="P111" s="175"/>
      <c r="Q111" s="175"/>
      <c r="R111" s="175"/>
      <c r="S111" s="175"/>
      <c r="T111" s="175"/>
      <c r="U111" s="175"/>
      <c r="V111" s="175"/>
      <c r="W111" s="175"/>
      <c r="X111" s="175"/>
      <c r="Y111" s="175"/>
      <c r="Z111" s="175"/>
      <c r="AA111" s="175"/>
      <c r="AB111" s="175"/>
      <c r="AC111" s="175"/>
      <c r="AD111" s="175"/>
    </row>
    <row r="112" spans="1:30" s="57" customFormat="1" ht="30" customHeight="1" x14ac:dyDescent="0.3">
      <c r="A112" s="78" t="s">
        <v>83</v>
      </c>
      <c r="B112" s="2" t="s">
        <v>242</v>
      </c>
      <c r="C112" s="78">
        <v>2015</v>
      </c>
      <c r="D112" s="78">
        <v>0</v>
      </c>
      <c r="E112" s="78" t="s">
        <v>191</v>
      </c>
      <c r="F112" s="78" t="s">
        <v>191</v>
      </c>
      <c r="G112" s="78" t="s">
        <v>243</v>
      </c>
      <c r="H112" s="78" t="s">
        <v>15</v>
      </c>
      <c r="I112" s="175"/>
      <c r="J112" s="175"/>
      <c r="K112" s="175"/>
      <c r="L112" s="175"/>
      <c r="M112" s="175"/>
      <c r="N112" s="175"/>
      <c r="O112" s="175"/>
      <c r="P112" s="175"/>
      <c r="Q112" s="175"/>
      <c r="R112" s="175"/>
      <c r="S112" s="175"/>
      <c r="T112" s="175"/>
      <c r="U112" s="175"/>
      <c r="V112" s="175"/>
      <c r="W112" s="175"/>
      <c r="X112" s="175"/>
      <c r="Y112" s="175"/>
      <c r="Z112" s="175"/>
      <c r="AA112" s="175"/>
      <c r="AB112" s="175"/>
      <c r="AC112" s="175"/>
      <c r="AD112" s="175"/>
    </row>
    <row r="113" spans="1:30" s="57" customFormat="1" ht="30" customHeight="1" x14ac:dyDescent="0.3">
      <c r="A113" s="78" t="s">
        <v>83</v>
      </c>
      <c r="B113" s="2" t="s">
        <v>244</v>
      </c>
      <c r="C113" s="78">
        <v>2015</v>
      </c>
      <c r="D113" s="78">
        <v>1</v>
      </c>
      <c r="E113" s="78" t="s">
        <v>245</v>
      </c>
      <c r="F113" s="78" t="s">
        <v>246</v>
      </c>
      <c r="G113" s="7" t="s">
        <v>247</v>
      </c>
      <c r="H113" s="78" t="s">
        <v>15</v>
      </c>
      <c r="I113" s="175"/>
      <c r="J113" s="175"/>
      <c r="K113" s="175"/>
      <c r="L113" s="175"/>
      <c r="M113" s="175"/>
      <c r="N113" s="175"/>
      <c r="O113" s="175"/>
      <c r="P113" s="175"/>
      <c r="Q113" s="175"/>
      <c r="R113" s="175"/>
      <c r="S113" s="175"/>
      <c r="T113" s="175"/>
      <c r="U113" s="175"/>
      <c r="V113" s="175"/>
      <c r="W113" s="175"/>
      <c r="X113" s="175"/>
      <c r="Y113" s="175"/>
      <c r="Z113" s="175"/>
      <c r="AA113" s="175"/>
      <c r="AB113" s="175"/>
      <c r="AC113" s="175"/>
      <c r="AD113" s="175"/>
    </row>
    <row r="114" spans="1:30" s="57" customFormat="1" ht="30" customHeight="1" x14ac:dyDescent="0.3">
      <c r="A114" s="78" t="s">
        <v>83</v>
      </c>
      <c r="B114" s="2" t="s">
        <v>244</v>
      </c>
      <c r="C114" s="78">
        <v>2015</v>
      </c>
      <c r="D114" s="78">
        <v>1</v>
      </c>
      <c r="E114" s="78" t="s">
        <v>248</v>
      </c>
      <c r="F114" s="78" t="s">
        <v>246</v>
      </c>
      <c r="G114" s="7" t="s">
        <v>249</v>
      </c>
      <c r="H114" s="78" t="s">
        <v>15</v>
      </c>
      <c r="I114" s="175"/>
      <c r="J114" s="175"/>
      <c r="K114" s="175"/>
      <c r="L114" s="175"/>
      <c r="M114" s="175"/>
      <c r="N114" s="175"/>
      <c r="O114" s="175"/>
      <c r="P114" s="175"/>
      <c r="Q114" s="175"/>
      <c r="R114" s="175"/>
      <c r="S114" s="175"/>
      <c r="T114" s="175"/>
      <c r="U114" s="175"/>
      <c r="V114" s="175"/>
      <c r="W114" s="175"/>
      <c r="X114" s="175"/>
      <c r="Y114" s="175"/>
      <c r="Z114" s="175"/>
      <c r="AA114" s="175"/>
      <c r="AB114" s="175"/>
      <c r="AC114" s="175"/>
      <c r="AD114" s="175"/>
    </row>
    <row r="115" spans="1:30" s="57" customFormat="1" ht="30" customHeight="1" x14ac:dyDescent="0.3">
      <c r="A115" s="78" t="s">
        <v>83</v>
      </c>
      <c r="B115" s="2" t="s">
        <v>244</v>
      </c>
      <c r="C115" s="78">
        <v>2015</v>
      </c>
      <c r="D115" s="78">
        <v>1</v>
      </c>
      <c r="E115" s="78" t="s">
        <v>250</v>
      </c>
      <c r="F115" s="78" t="s">
        <v>251</v>
      </c>
      <c r="G115" s="7" t="s">
        <v>252</v>
      </c>
      <c r="H115" s="78" t="s">
        <v>15</v>
      </c>
      <c r="I115" s="175"/>
      <c r="J115" s="175"/>
      <c r="K115" s="175"/>
      <c r="L115" s="175"/>
      <c r="M115" s="175"/>
      <c r="N115" s="175"/>
      <c r="O115" s="175"/>
      <c r="P115" s="175"/>
      <c r="Q115" s="175"/>
      <c r="R115" s="175"/>
      <c r="S115" s="175"/>
      <c r="T115" s="175"/>
      <c r="U115" s="175"/>
      <c r="V115" s="175"/>
      <c r="W115" s="175"/>
      <c r="X115" s="175"/>
      <c r="Y115" s="175"/>
      <c r="Z115" s="175"/>
      <c r="AA115" s="175"/>
      <c r="AB115" s="175"/>
      <c r="AC115" s="175"/>
      <c r="AD115" s="175"/>
    </row>
    <row r="116" spans="1:30" s="57" customFormat="1" ht="30" customHeight="1" x14ac:dyDescent="0.3">
      <c r="A116" s="78" t="s">
        <v>83</v>
      </c>
      <c r="B116" s="2" t="s">
        <v>253</v>
      </c>
      <c r="C116" s="78">
        <v>2015</v>
      </c>
      <c r="D116" s="78">
        <v>0</v>
      </c>
      <c r="E116" s="78" t="s">
        <v>191</v>
      </c>
      <c r="F116" s="78" t="s">
        <v>191</v>
      </c>
      <c r="G116" s="78" t="s">
        <v>191</v>
      </c>
      <c r="H116" s="78" t="s">
        <v>15</v>
      </c>
      <c r="I116" s="175"/>
      <c r="J116" s="175"/>
      <c r="K116" s="175"/>
      <c r="L116" s="175"/>
      <c r="M116" s="175"/>
      <c r="N116" s="175"/>
      <c r="O116" s="175"/>
      <c r="P116" s="175"/>
      <c r="Q116" s="175"/>
      <c r="R116" s="175"/>
      <c r="S116" s="175"/>
      <c r="T116" s="175"/>
      <c r="U116" s="175"/>
      <c r="V116" s="175"/>
      <c r="W116" s="175"/>
      <c r="X116" s="175"/>
      <c r="Y116" s="175"/>
      <c r="Z116" s="175"/>
      <c r="AA116" s="175"/>
      <c r="AB116" s="175"/>
      <c r="AC116" s="175"/>
      <c r="AD116" s="175"/>
    </row>
    <row r="117" spans="1:30" s="57" customFormat="1" ht="30" customHeight="1" x14ac:dyDescent="0.3">
      <c r="A117" s="78" t="s">
        <v>83</v>
      </c>
      <c r="B117" s="2" t="s">
        <v>254</v>
      </c>
      <c r="C117" s="78">
        <v>2015</v>
      </c>
      <c r="D117" s="78">
        <v>0</v>
      </c>
      <c r="E117" s="78" t="s">
        <v>255</v>
      </c>
      <c r="F117" s="78" t="s">
        <v>255</v>
      </c>
      <c r="G117" s="78" t="s">
        <v>255</v>
      </c>
      <c r="H117" s="78" t="s">
        <v>15</v>
      </c>
      <c r="I117" s="175"/>
      <c r="J117" s="175"/>
      <c r="K117" s="175"/>
      <c r="L117" s="175"/>
      <c r="M117" s="175"/>
      <c r="N117" s="175"/>
      <c r="O117" s="175"/>
      <c r="P117" s="175"/>
      <c r="Q117" s="175"/>
      <c r="R117" s="175"/>
      <c r="S117" s="175"/>
      <c r="T117" s="175"/>
      <c r="U117" s="175"/>
      <c r="V117" s="175"/>
      <c r="W117" s="175"/>
      <c r="X117" s="175"/>
      <c r="Y117" s="175"/>
      <c r="Z117" s="175"/>
      <c r="AA117" s="175"/>
      <c r="AB117" s="175"/>
      <c r="AC117" s="175"/>
      <c r="AD117" s="175"/>
    </row>
    <row r="118" spans="1:30" s="57" customFormat="1" ht="30" customHeight="1" x14ac:dyDescent="0.3">
      <c r="A118" s="78" t="s">
        <v>83</v>
      </c>
      <c r="B118" s="2" t="s">
        <v>256</v>
      </c>
      <c r="C118" s="78">
        <v>2015</v>
      </c>
      <c r="D118" s="78">
        <v>0</v>
      </c>
      <c r="E118" s="78" t="s">
        <v>191</v>
      </c>
      <c r="F118" s="78" t="s">
        <v>191</v>
      </c>
      <c r="G118" s="78" t="s">
        <v>191</v>
      </c>
      <c r="H118" s="78" t="s">
        <v>15</v>
      </c>
      <c r="I118" s="175"/>
      <c r="J118" s="175"/>
      <c r="K118" s="175"/>
      <c r="L118" s="175"/>
      <c r="M118" s="175"/>
      <c r="N118" s="175"/>
      <c r="O118" s="175"/>
      <c r="P118" s="175"/>
      <c r="Q118" s="175"/>
      <c r="R118" s="175"/>
      <c r="S118" s="175"/>
      <c r="T118" s="175"/>
      <c r="U118" s="175"/>
      <c r="V118" s="175"/>
      <c r="W118" s="175"/>
      <c r="X118" s="175"/>
      <c r="Y118" s="175"/>
      <c r="Z118" s="175"/>
      <c r="AA118" s="175"/>
      <c r="AB118" s="175"/>
      <c r="AC118" s="175"/>
      <c r="AD118" s="175"/>
    </row>
    <row r="119" spans="1:30" s="57" customFormat="1" ht="30" customHeight="1" x14ac:dyDescent="0.3">
      <c r="A119" s="78" t="s">
        <v>83</v>
      </c>
      <c r="B119" s="2" t="s">
        <v>257</v>
      </c>
      <c r="C119" s="78">
        <v>2016</v>
      </c>
      <c r="D119" s="78">
        <v>6</v>
      </c>
      <c r="E119" s="78" t="s">
        <v>258</v>
      </c>
      <c r="F119" s="78"/>
      <c r="G119" s="14" t="s">
        <v>259</v>
      </c>
      <c r="H119" s="78" t="s">
        <v>15</v>
      </c>
      <c r="I119" s="175"/>
      <c r="J119" s="175"/>
      <c r="K119" s="175"/>
      <c r="L119" s="175"/>
      <c r="M119" s="175"/>
      <c r="N119" s="175"/>
      <c r="O119" s="175"/>
      <c r="P119" s="175"/>
      <c r="Q119" s="175"/>
      <c r="R119" s="175"/>
      <c r="S119" s="175"/>
      <c r="T119" s="175"/>
      <c r="U119" s="175"/>
      <c r="V119" s="175"/>
      <c r="W119" s="175"/>
      <c r="X119" s="175"/>
      <c r="Y119" s="175"/>
      <c r="Z119" s="175"/>
      <c r="AA119" s="175"/>
      <c r="AB119" s="175"/>
      <c r="AC119" s="175"/>
      <c r="AD119" s="175"/>
    </row>
    <row r="120" spans="1:30" s="57" customFormat="1" ht="30" customHeight="1" x14ac:dyDescent="0.3">
      <c r="A120" s="2" t="s">
        <v>83</v>
      </c>
      <c r="B120" s="2" t="s">
        <v>260</v>
      </c>
      <c r="C120" s="78">
        <v>2016</v>
      </c>
      <c r="D120" s="78">
        <v>3</v>
      </c>
      <c r="E120" s="78" t="s">
        <v>261</v>
      </c>
      <c r="F120" s="78"/>
      <c r="G120" s="14" t="s">
        <v>262</v>
      </c>
      <c r="H120" s="78" t="s">
        <v>15</v>
      </c>
      <c r="I120" s="175"/>
      <c r="J120" s="175"/>
      <c r="K120" s="175"/>
      <c r="L120" s="175"/>
      <c r="M120" s="175"/>
      <c r="N120" s="175"/>
      <c r="O120" s="175"/>
      <c r="P120" s="175"/>
      <c r="Q120" s="175"/>
      <c r="R120" s="175"/>
      <c r="S120" s="175"/>
      <c r="T120" s="175"/>
      <c r="U120" s="175"/>
      <c r="V120" s="175"/>
      <c r="W120" s="175"/>
      <c r="X120" s="175"/>
      <c r="Y120" s="175"/>
      <c r="Z120" s="175"/>
      <c r="AA120" s="175"/>
      <c r="AB120" s="175"/>
      <c r="AC120" s="175"/>
      <c r="AD120" s="175"/>
    </row>
    <row r="121" spans="1:30" s="57" customFormat="1" ht="111" customHeight="1" x14ac:dyDescent="0.3">
      <c r="A121" s="2" t="s">
        <v>83</v>
      </c>
      <c r="B121" s="2" t="s">
        <v>263</v>
      </c>
      <c r="C121" s="78">
        <v>2016</v>
      </c>
      <c r="D121" s="78">
        <v>1</v>
      </c>
      <c r="E121" s="78" t="s">
        <v>264</v>
      </c>
      <c r="F121" s="78"/>
      <c r="G121" s="181" t="s">
        <v>265</v>
      </c>
      <c r="H121" s="19" t="s">
        <v>15</v>
      </c>
      <c r="I121" s="175"/>
      <c r="J121" s="175"/>
      <c r="K121" s="175"/>
      <c r="L121" s="175"/>
      <c r="M121" s="175"/>
      <c r="N121" s="175"/>
      <c r="O121" s="175"/>
      <c r="P121" s="175"/>
      <c r="Q121" s="175"/>
      <c r="R121" s="175"/>
      <c r="S121" s="175"/>
      <c r="T121" s="175"/>
      <c r="U121" s="175"/>
      <c r="V121" s="175"/>
      <c r="W121" s="175"/>
      <c r="X121" s="175"/>
      <c r="Y121" s="175"/>
      <c r="Z121" s="175"/>
      <c r="AA121" s="175"/>
      <c r="AB121" s="175"/>
      <c r="AC121" s="175"/>
      <c r="AD121" s="175"/>
    </row>
    <row r="122" spans="1:30" s="57" customFormat="1" ht="30" customHeight="1" x14ac:dyDescent="0.3">
      <c r="A122" s="27" t="s">
        <v>268</v>
      </c>
      <c r="B122" s="27" t="s">
        <v>268</v>
      </c>
      <c r="C122" s="78">
        <v>2015</v>
      </c>
      <c r="D122" s="78">
        <v>1</v>
      </c>
      <c r="E122" s="78" t="s">
        <v>60</v>
      </c>
      <c r="F122" s="4" t="s">
        <v>269</v>
      </c>
      <c r="G122" s="7" t="s">
        <v>270</v>
      </c>
      <c r="H122" s="7" t="s">
        <v>268</v>
      </c>
      <c r="I122" s="175"/>
      <c r="J122" s="175"/>
      <c r="K122" s="175"/>
      <c r="L122" s="175"/>
      <c r="M122" s="175"/>
      <c r="N122" s="175"/>
      <c r="O122" s="175"/>
      <c r="P122" s="175"/>
      <c r="Q122" s="175"/>
      <c r="R122" s="175"/>
      <c r="S122" s="175"/>
      <c r="T122" s="175"/>
      <c r="U122" s="175"/>
      <c r="V122" s="175"/>
      <c r="W122" s="175"/>
      <c r="X122" s="175"/>
      <c r="Y122" s="175"/>
      <c r="Z122" s="175"/>
      <c r="AA122" s="175"/>
      <c r="AB122" s="175"/>
      <c r="AC122" s="175"/>
      <c r="AD122" s="175"/>
    </row>
    <row r="123" spans="1:30" s="57" customFormat="1" ht="30" customHeight="1" x14ac:dyDescent="0.3">
      <c r="A123" s="2" t="s">
        <v>83</v>
      </c>
      <c r="B123" s="58" t="s">
        <v>271</v>
      </c>
      <c r="C123" s="78">
        <v>2015</v>
      </c>
      <c r="D123" s="78">
        <v>0</v>
      </c>
      <c r="E123" s="78" t="s">
        <v>191</v>
      </c>
      <c r="F123" s="78" t="s">
        <v>191</v>
      </c>
      <c r="G123" s="78" t="s">
        <v>191</v>
      </c>
      <c r="H123" s="78" t="s">
        <v>272</v>
      </c>
      <c r="I123" s="175"/>
      <c r="J123" s="175"/>
      <c r="K123" s="175"/>
      <c r="L123" s="175"/>
      <c r="M123" s="175"/>
      <c r="N123" s="175"/>
      <c r="O123" s="175"/>
      <c r="P123" s="175"/>
      <c r="Q123" s="175"/>
      <c r="R123" s="175"/>
      <c r="S123" s="175"/>
      <c r="T123" s="175"/>
      <c r="U123" s="175"/>
      <c r="V123" s="175"/>
      <c r="W123" s="175"/>
      <c r="X123" s="175"/>
      <c r="Y123" s="175"/>
      <c r="Z123" s="175"/>
      <c r="AA123" s="175"/>
      <c r="AB123" s="175"/>
      <c r="AC123" s="175"/>
      <c r="AD123" s="175"/>
    </row>
    <row r="124" spans="1:30" s="57" customFormat="1" ht="30" customHeight="1" x14ac:dyDescent="0.3">
      <c r="A124" s="2" t="s">
        <v>83</v>
      </c>
      <c r="B124" s="2" t="s">
        <v>335</v>
      </c>
      <c r="C124" s="78">
        <v>2017</v>
      </c>
      <c r="D124" s="182">
        <v>0</v>
      </c>
      <c r="E124" s="182" t="s">
        <v>191</v>
      </c>
      <c r="F124" s="182" t="s">
        <v>191</v>
      </c>
      <c r="G124" s="182" t="s">
        <v>191</v>
      </c>
      <c r="H124" s="78" t="s">
        <v>272</v>
      </c>
      <c r="I124" s="175"/>
      <c r="J124" s="175"/>
      <c r="K124" s="175"/>
      <c r="L124" s="175"/>
      <c r="M124" s="175"/>
      <c r="N124" s="175"/>
      <c r="O124" s="175"/>
      <c r="P124" s="175"/>
      <c r="Q124" s="175"/>
      <c r="R124" s="175"/>
      <c r="S124" s="175"/>
      <c r="T124" s="175"/>
      <c r="U124" s="175"/>
      <c r="V124" s="175"/>
      <c r="W124" s="175"/>
      <c r="X124" s="175"/>
      <c r="Y124" s="175"/>
      <c r="Z124" s="175"/>
      <c r="AA124" s="175"/>
      <c r="AB124" s="175"/>
      <c r="AC124" s="175"/>
      <c r="AD124" s="175"/>
    </row>
    <row r="125" spans="1:30" s="57" customFormat="1" ht="30" customHeight="1" x14ac:dyDescent="0.3">
      <c r="A125" s="2" t="s">
        <v>83</v>
      </c>
      <c r="B125" s="2" t="s">
        <v>336</v>
      </c>
      <c r="C125" s="78">
        <v>2017</v>
      </c>
      <c r="D125" s="182">
        <v>0</v>
      </c>
      <c r="E125" s="182" t="s">
        <v>191</v>
      </c>
      <c r="F125" s="182" t="s">
        <v>191</v>
      </c>
      <c r="G125" s="182" t="s">
        <v>191</v>
      </c>
      <c r="H125" s="78" t="s">
        <v>272</v>
      </c>
      <c r="I125" s="175"/>
      <c r="J125" s="175"/>
      <c r="K125" s="175"/>
      <c r="L125" s="175"/>
      <c r="M125" s="175"/>
      <c r="N125" s="175"/>
      <c r="O125" s="175"/>
      <c r="P125" s="175"/>
      <c r="Q125" s="175"/>
      <c r="R125" s="175"/>
      <c r="S125" s="175"/>
      <c r="T125" s="175"/>
      <c r="U125" s="175"/>
      <c r="V125" s="175"/>
      <c r="W125" s="175"/>
      <c r="X125" s="175"/>
      <c r="Y125" s="175"/>
      <c r="Z125" s="175"/>
      <c r="AA125" s="175"/>
      <c r="AB125" s="175"/>
      <c r="AC125" s="175"/>
      <c r="AD125" s="175"/>
    </row>
    <row r="126" spans="1:30" s="57" customFormat="1" ht="30" customHeight="1" x14ac:dyDescent="0.3">
      <c r="A126" s="2" t="s">
        <v>10</v>
      </c>
      <c r="B126" s="2" t="s">
        <v>273</v>
      </c>
      <c r="C126" s="78">
        <v>2016</v>
      </c>
      <c r="D126" s="78">
        <v>6</v>
      </c>
      <c r="E126" s="78" t="s">
        <v>274</v>
      </c>
      <c r="F126" s="78"/>
      <c r="G126" s="78" t="s">
        <v>275</v>
      </c>
      <c r="H126" s="78" t="s">
        <v>276</v>
      </c>
      <c r="I126" s="175"/>
      <c r="J126" s="175"/>
      <c r="K126" s="175"/>
      <c r="L126" s="175"/>
      <c r="M126" s="175"/>
      <c r="N126" s="175"/>
      <c r="O126" s="175"/>
      <c r="P126" s="175"/>
      <c r="Q126" s="175"/>
      <c r="R126" s="175"/>
      <c r="S126" s="175"/>
      <c r="T126" s="175"/>
      <c r="U126" s="175"/>
      <c r="V126" s="175"/>
      <c r="W126" s="175"/>
      <c r="X126" s="175"/>
      <c r="Y126" s="175"/>
      <c r="Z126" s="175"/>
      <c r="AA126" s="175"/>
      <c r="AB126" s="175"/>
      <c r="AC126" s="175"/>
      <c r="AD126" s="175"/>
    </row>
    <row r="127" spans="1:30" s="57" customFormat="1" ht="21.75" customHeight="1" x14ac:dyDescent="0.3">
      <c r="A127" s="198" t="s">
        <v>282</v>
      </c>
      <c r="B127" s="198"/>
      <c r="C127" s="198"/>
      <c r="D127" s="94">
        <f>SUM(D82:D126)</f>
        <v>58</v>
      </c>
      <c r="E127" s="34"/>
      <c r="F127" s="34"/>
      <c r="G127" s="34"/>
      <c r="H127" s="166"/>
      <c r="I127" s="175"/>
      <c r="J127" s="175"/>
      <c r="K127" s="175"/>
      <c r="L127" s="175"/>
      <c r="M127" s="175"/>
      <c r="N127" s="175"/>
      <c r="O127" s="175"/>
      <c r="P127" s="175"/>
      <c r="Q127" s="175"/>
      <c r="R127" s="175"/>
      <c r="S127" s="175"/>
      <c r="T127" s="175"/>
      <c r="U127" s="175"/>
      <c r="V127" s="175"/>
      <c r="W127" s="175"/>
      <c r="X127" s="175"/>
      <c r="Y127" s="175"/>
      <c r="Z127" s="175"/>
      <c r="AA127" s="175"/>
      <c r="AB127" s="175"/>
      <c r="AC127" s="175"/>
      <c r="AD127" s="175"/>
    </row>
  </sheetData>
  <autoFilter ref="A5:H55"/>
  <mergeCells count="12">
    <mergeCell ref="A127:C127"/>
    <mergeCell ref="A59:H59"/>
    <mergeCell ref="A60:H60"/>
    <mergeCell ref="A61:H62"/>
    <mergeCell ref="A77:H77"/>
    <mergeCell ref="A78:H78"/>
    <mergeCell ref="A79:H80"/>
    <mergeCell ref="A1:H1"/>
    <mergeCell ref="A2:H2"/>
    <mergeCell ref="A3:H4"/>
    <mergeCell ref="A70:C70"/>
    <mergeCell ref="A56:C56"/>
  </mergeCells>
  <pageMargins left="0.70866141732283472" right="0.70866141732283472" top="0.74803149606299213" bottom="0.74803149606299213" header="0.31496062992125984" footer="0.31496062992125984"/>
  <pageSetup paperSize="9" scale="7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54"/>
  <sheetViews>
    <sheetView view="pageBreakPreview" topLeftCell="A33" zoomScaleNormal="100" zoomScaleSheetLayoutView="100" workbookViewId="0">
      <selection activeCell="E36" sqref="E36:E37"/>
    </sheetView>
  </sheetViews>
  <sheetFormatPr baseColWidth="10" defaultRowHeight="16.5" x14ac:dyDescent="0.3"/>
  <cols>
    <col min="1" max="1" width="9.28515625" customWidth="1"/>
    <col min="2" max="2" width="19.5703125" customWidth="1"/>
    <col min="3" max="3" width="6.42578125" customWidth="1"/>
    <col min="4" max="4" width="6.28515625" customWidth="1"/>
    <col min="5" max="5" width="17.28515625" style="85" customWidth="1"/>
    <col min="6" max="6" width="12" style="85" customWidth="1"/>
    <col min="7" max="7" width="12.5703125" style="100" customWidth="1"/>
    <col min="8" max="8" width="10" customWidth="1"/>
    <col min="9" max="9" width="25" customWidth="1"/>
    <col min="10" max="10" width="10.28515625" customWidth="1"/>
    <col min="11" max="11" width="5.28515625" customWidth="1"/>
  </cols>
  <sheetData>
    <row r="1" spans="1:10" x14ac:dyDescent="0.3">
      <c r="A1" s="199" t="s">
        <v>322</v>
      </c>
      <c r="B1" s="199"/>
      <c r="C1" s="199"/>
      <c r="D1" s="199"/>
      <c r="E1" s="199"/>
      <c r="F1" s="199"/>
      <c r="G1" s="200"/>
      <c r="H1" s="199"/>
      <c r="I1" s="199"/>
      <c r="J1" s="88"/>
    </row>
    <row r="2" spans="1:10" x14ac:dyDescent="0.3">
      <c r="A2" s="199" t="s">
        <v>321</v>
      </c>
      <c r="B2" s="199"/>
      <c r="C2" s="199"/>
      <c r="D2" s="199"/>
      <c r="E2" s="199"/>
      <c r="F2" s="199"/>
      <c r="G2" s="200"/>
      <c r="H2" s="199"/>
      <c r="I2" s="199"/>
      <c r="J2" s="88"/>
    </row>
    <row r="3" spans="1:10" x14ac:dyDescent="0.3">
      <c r="A3" s="195" t="s">
        <v>320</v>
      </c>
      <c r="B3" s="195"/>
      <c r="C3" s="195"/>
      <c r="D3" s="195"/>
      <c r="E3" s="195"/>
      <c r="F3" s="195"/>
      <c r="G3" s="201"/>
      <c r="H3" s="195"/>
      <c r="I3" s="195"/>
      <c r="J3" s="88"/>
    </row>
    <row r="4" spans="1:10" x14ac:dyDescent="0.3">
      <c r="A4" s="196"/>
      <c r="B4" s="196"/>
      <c r="C4" s="196"/>
      <c r="D4" s="196"/>
      <c r="E4" s="196"/>
      <c r="F4" s="196"/>
      <c r="G4" s="202"/>
      <c r="H4" s="196"/>
      <c r="I4" s="196"/>
      <c r="J4" s="88"/>
    </row>
    <row r="5" spans="1:10" ht="53.25" customHeight="1" x14ac:dyDescent="0.3">
      <c r="A5" s="52" t="s">
        <v>285</v>
      </c>
      <c r="B5" s="52" t="s">
        <v>277</v>
      </c>
      <c r="C5" s="52" t="s">
        <v>4</v>
      </c>
      <c r="D5" s="52" t="s">
        <v>284</v>
      </c>
      <c r="E5" s="52" t="s">
        <v>5</v>
      </c>
      <c r="F5" s="52" t="s">
        <v>327</v>
      </c>
      <c r="G5" s="95" t="s">
        <v>328</v>
      </c>
      <c r="H5" s="52" t="s">
        <v>7</v>
      </c>
      <c r="I5" s="52" t="s">
        <v>8</v>
      </c>
      <c r="J5" s="52" t="s">
        <v>9</v>
      </c>
    </row>
    <row r="6" spans="1:10" ht="44.25" customHeight="1" x14ac:dyDescent="0.3">
      <c r="A6" s="73" t="s">
        <v>83</v>
      </c>
      <c r="B6" s="10" t="s">
        <v>192</v>
      </c>
      <c r="C6" s="10">
        <v>2013</v>
      </c>
      <c r="D6" s="10">
        <v>1</v>
      </c>
      <c r="E6" s="73" t="s">
        <v>193</v>
      </c>
      <c r="F6" s="20">
        <v>100</v>
      </c>
      <c r="G6" s="96">
        <v>100</v>
      </c>
      <c r="H6" s="73" t="s">
        <v>194</v>
      </c>
      <c r="I6" s="73" t="s">
        <v>195</v>
      </c>
      <c r="J6" s="73" t="s">
        <v>15</v>
      </c>
    </row>
    <row r="7" spans="1:10" ht="30" customHeight="1" x14ac:dyDescent="0.3">
      <c r="A7" s="73" t="s">
        <v>83</v>
      </c>
      <c r="B7" s="10" t="s">
        <v>192</v>
      </c>
      <c r="C7" s="10">
        <v>2013</v>
      </c>
      <c r="D7" s="10">
        <v>1</v>
      </c>
      <c r="E7" s="73" t="s">
        <v>196</v>
      </c>
      <c r="F7" s="20">
        <v>200</v>
      </c>
      <c r="G7" s="96">
        <v>200</v>
      </c>
      <c r="H7" s="73" t="s">
        <v>197</v>
      </c>
      <c r="I7" s="73" t="s">
        <v>198</v>
      </c>
      <c r="J7" s="73" t="s">
        <v>15</v>
      </c>
    </row>
    <row r="8" spans="1:10" ht="30" customHeight="1" x14ac:dyDescent="0.3">
      <c r="A8" s="73" t="s">
        <v>83</v>
      </c>
      <c r="B8" s="10" t="s">
        <v>192</v>
      </c>
      <c r="C8" s="10">
        <v>2013</v>
      </c>
      <c r="D8" s="10">
        <v>1</v>
      </c>
      <c r="E8" s="10" t="s">
        <v>199</v>
      </c>
      <c r="F8" s="23">
        <v>2160</v>
      </c>
      <c r="G8" s="97">
        <v>2160</v>
      </c>
      <c r="H8" s="10" t="s">
        <v>200</v>
      </c>
      <c r="I8" s="73" t="s">
        <v>201</v>
      </c>
      <c r="J8" s="73" t="s">
        <v>15</v>
      </c>
    </row>
    <row r="9" spans="1:10" ht="16.5" customHeight="1" x14ac:dyDescent="0.3">
      <c r="A9" s="73" t="s">
        <v>83</v>
      </c>
      <c r="B9" s="10" t="s">
        <v>192</v>
      </c>
      <c r="C9" s="10">
        <v>2013</v>
      </c>
      <c r="D9" s="10">
        <v>1</v>
      </c>
      <c r="E9" s="10" t="s">
        <v>202</v>
      </c>
      <c r="F9" s="23">
        <v>247</v>
      </c>
      <c r="G9" s="97">
        <v>247</v>
      </c>
      <c r="H9" s="10" t="s">
        <v>203</v>
      </c>
      <c r="I9" s="73" t="s">
        <v>201</v>
      </c>
      <c r="J9" s="73" t="s">
        <v>15</v>
      </c>
    </row>
    <row r="10" spans="1:10" ht="78.75" customHeight="1" x14ac:dyDescent="0.3">
      <c r="A10" s="3" t="s">
        <v>83</v>
      </c>
      <c r="B10" s="10" t="s">
        <v>192</v>
      </c>
      <c r="C10" s="10">
        <v>2013</v>
      </c>
      <c r="D10" s="10">
        <v>1</v>
      </c>
      <c r="E10" s="10" t="s">
        <v>204</v>
      </c>
      <c r="F10" s="23">
        <v>8475</v>
      </c>
      <c r="G10" s="97"/>
      <c r="H10" s="10" t="s">
        <v>205</v>
      </c>
      <c r="I10" s="3" t="s">
        <v>206</v>
      </c>
      <c r="J10" s="3" t="s">
        <v>15</v>
      </c>
    </row>
    <row r="11" spans="1:10" ht="16.5" customHeight="1" x14ac:dyDescent="0.3">
      <c r="A11" s="73" t="s">
        <v>83</v>
      </c>
      <c r="B11" s="73" t="s">
        <v>207</v>
      </c>
      <c r="C11" s="73">
        <v>2013</v>
      </c>
      <c r="D11" s="73">
        <v>1</v>
      </c>
      <c r="E11" s="73" t="s">
        <v>208</v>
      </c>
      <c r="F11" s="20">
        <v>29.6</v>
      </c>
      <c r="G11" s="96">
        <v>29.6</v>
      </c>
      <c r="H11" s="73" t="s">
        <v>209</v>
      </c>
      <c r="I11" s="73" t="s">
        <v>210</v>
      </c>
      <c r="J11" s="73" t="s">
        <v>15</v>
      </c>
    </row>
    <row r="12" spans="1:10" ht="16.5" customHeight="1" x14ac:dyDescent="0.3">
      <c r="A12" s="73" t="s">
        <v>83</v>
      </c>
      <c r="B12" s="73" t="s">
        <v>207</v>
      </c>
      <c r="C12" s="73">
        <v>2013</v>
      </c>
      <c r="D12" s="73">
        <v>1</v>
      </c>
      <c r="E12" s="73" t="s">
        <v>211</v>
      </c>
      <c r="F12" s="20">
        <v>2557.48</v>
      </c>
      <c r="G12" s="96">
        <v>2557.48</v>
      </c>
      <c r="H12" s="73" t="s">
        <v>212</v>
      </c>
      <c r="I12" s="9" t="s">
        <v>213</v>
      </c>
      <c r="J12" s="73" t="s">
        <v>15</v>
      </c>
    </row>
    <row r="13" spans="1:10" ht="41.25" customHeight="1" x14ac:dyDescent="0.3">
      <c r="A13" s="73" t="s">
        <v>83</v>
      </c>
      <c r="B13" s="73" t="s">
        <v>207</v>
      </c>
      <c r="C13" s="73">
        <v>2013</v>
      </c>
      <c r="D13" s="73">
        <v>1</v>
      </c>
      <c r="E13" s="73" t="s">
        <v>214</v>
      </c>
      <c r="F13" s="20">
        <v>2494.6</v>
      </c>
      <c r="G13" s="96">
        <v>2494.6</v>
      </c>
      <c r="H13" s="14" t="s">
        <v>215</v>
      </c>
      <c r="I13" s="73" t="s">
        <v>216</v>
      </c>
      <c r="J13" s="73" t="s">
        <v>15</v>
      </c>
    </row>
    <row r="14" spans="1:10" ht="16.5" customHeight="1" x14ac:dyDescent="0.3">
      <c r="A14" s="73" t="s">
        <v>83</v>
      </c>
      <c r="B14" s="73" t="s">
        <v>207</v>
      </c>
      <c r="C14" s="73">
        <v>2013</v>
      </c>
      <c r="D14" s="73">
        <v>1</v>
      </c>
      <c r="E14" s="73" t="s">
        <v>217</v>
      </c>
      <c r="F14" s="20">
        <v>300</v>
      </c>
      <c r="G14" s="96">
        <v>300</v>
      </c>
      <c r="H14" s="73" t="s">
        <v>218</v>
      </c>
      <c r="I14" s="73" t="s">
        <v>219</v>
      </c>
      <c r="J14" s="73" t="s">
        <v>15</v>
      </c>
    </row>
    <row r="15" spans="1:10" ht="16.5" customHeight="1" x14ac:dyDescent="0.3">
      <c r="A15" s="73" t="s">
        <v>83</v>
      </c>
      <c r="B15" s="73" t="s">
        <v>207</v>
      </c>
      <c r="C15" s="73">
        <v>2013</v>
      </c>
      <c r="D15" s="73">
        <v>1</v>
      </c>
      <c r="E15" s="73" t="s">
        <v>220</v>
      </c>
      <c r="F15" s="20">
        <v>743.4</v>
      </c>
      <c r="G15" s="96">
        <v>743.4</v>
      </c>
      <c r="H15" s="73" t="s">
        <v>221</v>
      </c>
      <c r="I15" s="73" t="s">
        <v>222</v>
      </c>
      <c r="J15" s="73" t="s">
        <v>15</v>
      </c>
    </row>
    <row r="16" spans="1:10" ht="43.5" customHeight="1" x14ac:dyDescent="0.3">
      <c r="A16" s="73" t="s">
        <v>83</v>
      </c>
      <c r="B16" s="73" t="s">
        <v>223</v>
      </c>
      <c r="C16" s="73">
        <v>2013</v>
      </c>
      <c r="D16" s="73">
        <v>1</v>
      </c>
      <c r="E16" s="73" t="s">
        <v>224</v>
      </c>
      <c r="F16" s="20">
        <v>208869.8</v>
      </c>
      <c r="G16" s="96">
        <v>208869.8</v>
      </c>
      <c r="H16" s="14" t="s">
        <v>225</v>
      </c>
      <c r="I16" s="9" t="s">
        <v>226</v>
      </c>
      <c r="J16" s="73" t="s">
        <v>15</v>
      </c>
    </row>
    <row r="17" spans="1:10" ht="42.75" customHeight="1" x14ac:dyDescent="0.3">
      <c r="A17" s="73" t="s">
        <v>83</v>
      </c>
      <c r="B17" s="73" t="s">
        <v>228</v>
      </c>
      <c r="C17" s="73">
        <v>2013</v>
      </c>
      <c r="D17" s="73">
        <v>1</v>
      </c>
      <c r="E17" s="73" t="s">
        <v>229</v>
      </c>
      <c r="F17" s="20">
        <v>2734.9</v>
      </c>
      <c r="G17" s="96">
        <v>2734.9</v>
      </c>
      <c r="H17" s="14" t="s">
        <v>225</v>
      </c>
      <c r="I17" s="73" t="s">
        <v>230</v>
      </c>
      <c r="J17" s="73" t="s">
        <v>15</v>
      </c>
    </row>
    <row r="18" spans="1:10" ht="15.75" customHeight="1" x14ac:dyDescent="0.3">
      <c r="A18" s="73" t="s">
        <v>83</v>
      </c>
      <c r="B18" s="73" t="s">
        <v>231</v>
      </c>
      <c r="C18" s="73">
        <v>2014</v>
      </c>
      <c r="D18" s="73">
        <v>1</v>
      </c>
      <c r="E18" s="9" t="s">
        <v>232</v>
      </c>
      <c r="F18" s="25">
        <v>186.48</v>
      </c>
      <c r="G18" s="98">
        <v>186.48</v>
      </c>
      <c r="H18" s="73" t="s">
        <v>233</v>
      </c>
      <c r="I18" s="73" t="s">
        <v>234</v>
      </c>
      <c r="J18" s="73" t="s">
        <v>15</v>
      </c>
    </row>
    <row r="19" spans="1:10" ht="27" hidden="1" customHeight="1" x14ac:dyDescent="0.3">
      <c r="A19" s="3" t="s">
        <v>83</v>
      </c>
      <c r="B19" s="3" t="s">
        <v>235</v>
      </c>
      <c r="C19" s="3">
        <v>2015</v>
      </c>
      <c r="D19" s="3">
        <v>1</v>
      </c>
      <c r="E19" s="3" t="s">
        <v>236</v>
      </c>
      <c r="F19" s="22">
        <v>18431.86</v>
      </c>
      <c r="G19" s="73"/>
      <c r="H19" s="3" t="s">
        <v>237</v>
      </c>
      <c r="I19" s="7" t="s">
        <v>238</v>
      </c>
      <c r="J19" s="3" t="s">
        <v>15</v>
      </c>
    </row>
    <row r="20" spans="1:10" ht="66.75" hidden="1" customHeight="1" x14ac:dyDescent="0.3">
      <c r="A20" s="3" t="s">
        <v>83</v>
      </c>
      <c r="B20" s="3" t="s">
        <v>235</v>
      </c>
      <c r="C20" s="3">
        <v>2015</v>
      </c>
      <c r="D20" s="3">
        <v>1</v>
      </c>
      <c r="E20" s="3" t="s">
        <v>239</v>
      </c>
      <c r="F20" s="22">
        <v>100446.39</v>
      </c>
      <c r="G20" s="73"/>
      <c r="H20" s="3" t="s">
        <v>240</v>
      </c>
      <c r="I20" s="7" t="s">
        <v>241</v>
      </c>
      <c r="J20" s="3" t="s">
        <v>15</v>
      </c>
    </row>
    <row r="21" spans="1:10" ht="108.75" customHeight="1" x14ac:dyDescent="0.3">
      <c r="A21" s="73" t="s">
        <v>83</v>
      </c>
      <c r="B21" s="73" t="s">
        <v>244</v>
      </c>
      <c r="C21" s="73">
        <v>2015</v>
      </c>
      <c r="D21" s="73">
        <v>1</v>
      </c>
      <c r="E21" s="73" t="s">
        <v>245</v>
      </c>
      <c r="F21" s="20">
        <v>88.2</v>
      </c>
      <c r="G21" s="96">
        <v>88.2</v>
      </c>
      <c r="H21" s="73" t="s">
        <v>246</v>
      </c>
      <c r="I21" s="7" t="s">
        <v>247</v>
      </c>
      <c r="J21" s="73" t="s">
        <v>15</v>
      </c>
    </row>
    <row r="22" spans="1:10" ht="107.25" customHeight="1" x14ac:dyDescent="0.3">
      <c r="A22" s="73" t="s">
        <v>83</v>
      </c>
      <c r="B22" s="73" t="s">
        <v>244</v>
      </c>
      <c r="C22" s="73">
        <v>2015</v>
      </c>
      <c r="D22" s="73">
        <v>1</v>
      </c>
      <c r="E22" s="73" t="s">
        <v>248</v>
      </c>
      <c r="F22" s="20">
        <v>704.2</v>
      </c>
      <c r="G22" s="96">
        <v>704.2</v>
      </c>
      <c r="H22" s="73" t="s">
        <v>246</v>
      </c>
      <c r="I22" s="7" t="s">
        <v>249</v>
      </c>
      <c r="J22" s="73" t="s">
        <v>15</v>
      </c>
    </row>
    <row r="23" spans="1:10" ht="114.75" x14ac:dyDescent="0.3">
      <c r="A23" s="73" t="s">
        <v>83</v>
      </c>
      <c r="B23" s="73" t="s">
        <v>263</v>
      </c>
      <c r="C23" s="73">
        <v>2016</v>
      </c>
      <c r="D23" s="73">
        <v>1</v>
      </c>
      <c r="E23" s="73" t="s">
        <v>264</v>
      </c>
      <c r="F23" s="26">
        <v>7107.43</v>
      </c>
      <c r="G23" s="96">
        <v>2307.4299999999998</v>
      </c>
      <c r="H23" s="73"/>
      <c r="I23" s="14" t="s">
        <v>286</v>
      </c>
      <c r="J23" s="73" t="s">
        <v>15</v>
      </c>
    </row>
    <row r="24" spans="1:10" x14ac:dyDescent="0.3">
      <c r="A24" s="34"/>
      <c r="B24" s="34"/>
      <c r="C24" s="34"/>
      <c r="D24" s="34"/>
      <c r="E24" s="34"/>
      <c r="F24" s="35">
        <f>SUBTOTAL(9,F6:F23)</f>
        <v>236998.09000000003</v>
      </c>
      <c r="G24" s="34"/>
      <c r="H24" s="34"/>
      <c r="I24" s="34"/>
      <c r="J24" s="34"/>
    </row>
    <row r="25" spans="1:10" x14ac:dyDescent="0.3">
      <c r="D25" s="59">
        <f>SUBTOTAL(9,D6:D24)</f>
        <v>16</v>
      </c>
      <c r="E25" s="84"/>
      <c r="F25" s="183"/>
      <c r="G25" s="99">
        <f>SUBTOTAL(9,G6:G23)</f>
        <v>223723.09</v>
      </c>
    </row>
    <row r="26" spans="1:10" ht="19.5" customHeight="1" x14ac:dyDescent="0.3"/>
    <row r="27" spans="1:10" ht="30.75" customHeight="1" x14ac:dyDescent="0.3">
      <c r="A27" s="75"/>
      <c r="B27" s="75"/>
      <c r="C27" s="75"/>
      <c r="D27" s="75"/>
      <c r="E27" s="75"/>
      <c r="F27" s="75"/>
      <c r="G27" s="101"/>
    </row>
    <row r="28" spans="1:10" ht="21" customHeight="1" x14ac:dyDescent="0.3">
      <c r="E28" s="41"/>
      <c r="F28" s="41"/>
      <c r="G28" s="102"/>
    </row>
    <row r="29" spans="1:10" x14ac:dyDescent="0.3">
      <c r="A29" s="194" t="s">
        <v>323</v>
      </c>
      <c r="B29" s="194"/>
      <c r="C29" s="194"/>
      <c r="D29" s="194"/>
      <c r="E29" s="199"/>
      <c r="F29" s="199"/>
      <c r="G29" s="200"/>
      <c r="H29" s="194"/>
      <c r="I29" s="194"/>
      <c r="J29" s="79"/>
    </row>
    <row r="30" spans="1:10" x14ac:dyDescent="0.3">
      <c r="A30" s="194" t="s">
        <v>321</v>
      </c>
      <c r="B30" s="194"/>
      <c r="C30" s="194"/>
      <c r="D30" s="194"/>
      <c r="E30" s="199"/>
      <c r="F30" s="199"/>
      <c r="G30" s="200"/>
      <c r="H30" s="194"/>
      <c r="I30" s="194"/>
      <c r="J30" s="79"/>
    </row>
    <row r="31" spans="1:10" ht="8.25" customHeight="1" x14ac:dyDescent="0.3">
      <c r="A31" s="195" t="s">
        <v>320</v>
      </c>
      <c r="B31" s="195"/>
      <c r="C31" s="195"/>
      <c r="D31" s="195"/>
      <c r="E31" s="195"/>
      <c r="F31" s="195"/>
      <c r="G31" s="201"/>
      <c r="H31" s="195"/>
      <c r="I31" s="195"/>
      <c r="J31" s="79"/>
    </row>
    <row r="32" spans="1:10" x14ac:dyDescent="0.3">
      <c r="A32" s="196"/>
      <c r="B32" s="196"/>
      <c r="C32" s="196"/>
      <c r="D32" s="196"/>
      <c r="E32" s="196"/>
      <c r="F32" s="196"/>
      <c r="G32" s="202"/>
      <c r="H32" s="196"/>
      <c r="I32" s="196"/>
      <c r="J32" s="79"/>
    </row>
    <row r="33" spans="1:10" ht="57" customHeight="1" x14ac:dyDescent="0.3">
      <c r="A33" s="52" t="s">
        <v>288</v>
      </c>
      <c r="B33" s="52" t="s">
        <v>277</v>
      </c>
      <c r="C33" s="52" t="s">
        <v>4</v>
      </c>
      <c r="D33" s="52" t="s">
        <v>289</v>
      </c>
      <c r="E33" s="52" t="s">
        <v>281</v>
      </c>
      <c r="F33" s="52" t="s">
        <v>327</v>
      </c>
      <c r="G33" s="95" t="s">
        <v>329</v>
      </c>
      <c r="H33" s="52" t="s">
        <v>7</v>
      </c>
      <c r="I33" s="52" t="s">
        <v>8</v>
      </c>
      <c r="J33" s="52" t="s">
        <v>9</v>
      </c>
    </row>
    <row r="34" spans="1:10" ht="38.25" customHeight="1" x14ac:dyDescent="0.3">
      <c r="A34" s="8" t="s">
        <v>83</v>
      </c>
      <c r="B34" s="8" t="s">
        <v>235</v>
      </c>
      <c r="C34" s="8">
        <v>2015</v>
      </c>
      <c r="D34" s="8">
        <v>1</v>
      </c>
      <c r="E34" s="73" t="s">
        <v>236</v>
      </c>
      <c r="F34" s="20">
        <v>18431.86</v>
      </c>
      <c r="G34" s="20">
        <v>18431.86</v>
      </c>
      <c r="H34" s="8" t="s">
        <v>237</v>
      </c>
      <c r="I34" s="7" t="s">
        <v>290</v>
      </c>
      <c r="J34" s="8" t="s">
        <v>15</v>
      </c>
    </row>
    <row r="35" spans="1:10" ht="113.25" customHeight="1" x14ac:dyDescent="0.3">
      <c r="A35" s="8" t="s">
        <v>83</v>
      </c>
      <c r="B35" s="8" t="s">
        <v>235</v>
      </c>
      <c r="C35" s="8">
        <v>2015</v>
      </c>
      <c r="D35" s="8">
        <v>1</v>
      </c>
      <c r="E35" s="73" t="s">
        <v>239</v>
      </c>
      <c r="F35" s="20">
        <v>100446.39</v>
      </c>
      <c r="G35" s="20">
        <v>71330.19</v>
      </c>
      <c r="H35" s="8" t="s">
        <v>240</v>
      </c>
      <c r="I35" s="7" t="s">
        <v>241</v>
      </c>
      <c r="J35" s="8" t="s">
        <v>15</v>
      </c>
    </row>
    <row r="36" spans="1:10" ht="42.75" customHeight="1" x14ac:dyDescent="0.3">
      <c r="A36" s="2" t="s">
        <v>83</v>
      </c>
      <c r="B36" s="2" t="s">
        <v>332</v>
      </c>
      <c r="C36" s="111">
        <v>2017</v>
      </c>
      <c r="D36" s="111">
        <v>1</v>
      </c>
      <c r="E36" s="112" t="s">
        <v>341</v>
      </c>
      <c r="F36" s="20">
        <v>8500</v>
      </c>
      <c r="G36" s="184">
        <v>8500</v>
      </c>
      <c r="H36" s="78"/>
      <c r="I36" s="7" t="s">
        <v>343</v>
      </c>
      <c r="J36" s="78" t="s">
        <v>15</v>
      </c>
    </row>
    <row r="37" spans="1:10" ht="51.75" customHeight="1" x14ac:dyDescent="0.3">
      <c r="A37" s="2" t="s">
        <v>83</v>
      </c>
      <c r="B37" s="2" t="s">
        <v>332</v>
      </c>
      <c r="C37" s="111">
        <v>2017</v>
      </c>
      <c r="D37" s="111">
        <v>1</v>
      </c>
      <c r="E37" s="112" t="s">
        <v>342</v>
      </c>
      <c r="F37" s="20">
        <v>51919.5</v>
      </c>
      <c r="G37" s="184">
        <v>51919.5</v>
      </c>
      <c r="H37" s="78"/>
      <c r="I37" s="7" t="s">
        <v>343</v>
      </c>
      <c r="J37" s="78" t="s">
        <v>15</v>
      </c>
    </row>
    <row r="38" spans="1:10" ht="51.75" customHeight="1" x14ac:dyDescent="0.3">
      <c r="A38" s="8" t="s">
        <v>83</v>
      </c>
      <c r="B38" s="8" t="s">
        <v>263</v>
      </c>
      <c r="C38" s="8">
        <v>2016</v>
      </c>
      <c r="D38" s="8">
        <v>1</v>
      </c>
      <c r="E38" s="73" t="s">
        <v>266</v>
      </c>
      <c r="F38" s="20">
        <v>57713.27</v>
      </c>
      <c r="G38" s="20">
        <v>57713.27</v>
      </c>
      <c r="H38" s="8"/>
      <c r="I38" s="14" t="s">
        <v>267</v>
      </c>
      <c r="J38" s="19" t="s">
        <v>15</v>
      </c>
    </row>
    <row r="39" spans="1:10" ht="16.5" customHeight="1" x14ac:dyDescent="0.3">
      <c r="A39" s="59"/>
      <c r="B39" s="59"/>
      <c r="C39" s="63"/>
      <c r="D39" s="63">
        <f>SUBTOTAL(9,D34:D38)</f>
        <v>5</v>
      </c>
      <c r="E39" s="86"/>
      <c r="F39" s="108">
        <f>SUBTOTAL(9,F34:F38)</f>
        <v>237011.02</v>
      </c>
      <c r="G39" s="99">
        <f>SUBTOTAL(9,G34:G38)</f>
        <v>207894.81999999998</v>
      </c>
      <c r="I39" s="32"/>
      <c r="J39" s="32"/>
    </row>
    <row r="40" spans="1:10" ht="7.5" customHeight="1" x14ac:dyDescent="0.3">
      <c r="A40" s="59"/>
      <c r="B40" s="59"/>
      <c r="C40" s="63"/>
      <c r="D40" s="63"/>
      <c r="E40" s="64"/>
      <c r="F40" s="107"/>
      <c r="G40" s="103"/>
      <c r="H40" s="39"/>
      <c r="I40" s="32"/>
      <c r="J40" s="32"/>
    </row>
    <row r="41" spans="1:10" ht="15.75" customHeight="1" x14ac:dyDescent="0.3">
      <c r="A41" s="74"/>
      <c r="B41" s="74"/>
      <c r="C41" s="74"/>
      <c r="D41" s="74"/>
      <c r="E41" s="74"/>
      <c r="F41" s="74"/>
      <c r="G41" s="104"/>
      <c r="I41" s="40"/>
      <c r="J41" s="32"/>
    </row>
    <row r="42" spans="1:10" ht="15.75" customHeight="1" x14ac:dyDescent="0.3">
      <c r="A42" s="74"/>
      <c r="B42" s="74"/>
      <c r="C42" s="74"/>
      <c r="D42" s="74"/>
      <c r="E42" s="74"/>
      <c r="F42" s="74"/>
      <c r="G42" s="104"/>
      <c r="I42" s="40"/>
      <c r="J42" s="32"/>
    </row>
    <row r="43" spans="1:10" x14ac:dyDescent="0.3">
      <c r="A43" s="194" t="s">
        <v>324</v>
      </c>
      <c r="B43" s="194"/>
      <c r="C43" s="194"/>
      <c r="D43" s="194"/>
      <c r="E43" s="199"/>
      <c r="F43" s="199"/>
      <c r="G43" s="200"/>
      <c r="H43" s="194"/>
      <c r="I43" s="194"/>
      <c r="J43" s="79"/>
    </row>
    <row r="44" spans="1:10" x14ac:dyDescent="0.3">
      <c r="A44" s="194" t="s">
        <v>321</v>
      </c>
      <c r="B44" s="194"/>
      <c r="C44" s="194"/>
      <c r="D44" s="194"/>
      <c r="E44" s="199"/>
      <c r="F44" s="199"/>
      <c r="G44" s="200"/>
      <c r="H44" s="194"/>
      <c r="I44" s="194"/>
      <c r="J44" s="79"/>
    </row>
    <row r="45" spans="1:10" x14ac:dyDescent="0.3">
      <c r="A45" s="195" t="s">
        <v>320</v>
      </c>
      <c r="B45" s="195"/>
      <c r="C45" s="195"/>
      <c r="D45" s="195"/>
      <c r="E45" s="195"/>
      <c r="F45" s="195"/>
      <c r="G45" s="201"/>
      <c r="H45" s="195"/>
      <c r="I45" s="195"/>
      <c r="J45" s="79"/>
    </row>
    <row r="46" spans="1:10" x14ac:dyDescent="0.3">
      <c r="A46" s="196"/>
      <c r="B46" s="196"/>
      <c r="C46" s="196"/>
      <c r="D46" s="196"/>
      <c r="E46" s="196"/>
      <c r="F46" s="196"/>
      <c r="G46" s="202"/>
      <c r="H46" s="196"/>
      <c r="I46" s="196"/>
      <c r="J46" s="79"/>
    </row>
    <row r="47" spans="1:10" ht="53.25" customHeight="1" x14ac:dyDescent="0.3">
      <c r="A47" s="52" t="s">
        <v>288</v>
      </c>
      <c r="B47" s="52" t="s">
        <v>277</v>
      </c>
      <c r="C47" s="52" t="s">
        <v>4</v>
      </c>
      <c r="D47" s="52" t="s">
        <v>289</v>
      </c>
      <c r="E47" s="81" t="s">
        <v>281</v>
      </c>
      <c r="F47" s="52" t="s">
        <v>327</v>
      </c>
      <c r="G47" s="95" t="s">
        <v>330</v>
      </c>
      <c r="H47" s="52" t="s">
        <v>7</v>
      </c>
      <c r="I47" s="52" t="s">
        <v>8</v>
      </c>
      <c r="J47" s="52" t="s">
        <v>9</v>
      </c>
    </row>
    <row r="48" spans="1:10" ht="40.5" customHeight="1" x14ac:dyDescent="0.3">
      <c r="A48" s="8" t="s">
        <v>83</v>
      </c>
      <c r="B48" s="10" t="s">
        <v>192</v>
      </c>
      <c r="C48" s="10">
        <v>2013</v>
      </c>
      <c r="D48" s="10">
        <v>1</v>
      </c>
      <c r="E48" s="10" t="s">
        <v>204</v>
      </c>
      <c r="F48" s="109">
        <v>8475</v>
      </c>
      <c r="G48" s="109">
        <v>8475</v>
      </c>
      <c r="H48" s="10" t="s">
        <v>205</v>
      </c>
      <c r="I48" s="8" t="s">
        <v>206</v>
      </c>
      <c r="J48" s="8" t="s">
        <v>15</v>
      </c>
    </row>
    <row r="49" spans="1:10" ht="110.25" customHeight="1" x14ac:dyDescent="0.3">
      <c r="A49" s="8" t="s">
        <v>83</v>
      </c>
      <c r="B49" s="8" t="s">
        <v>235</v>
      </c>
      <c r="C49" s="8">
        <v>2015</v>
      </c>
      <c r="D49" s="8">
        <v>1</v>
      </c>
      <c r="E49" s="73" t="s">
        <v>239</v>
      </c>
      <c r="F49" s="20">
        <v>100446.39</v>
      </c>
      <c r="G49" s="20">
        <v>29116.2</v>
      </c>
      <c r="H49" s="8" t="s">
        <v>240</v>
      </c>
      <c r="I49" s="7" t="s">
        <v>241</v>
      </c>
      <c r="J49" s="8" t="s">
        <v>15</v>
      </c>
    </row>
    <row r="50" spans="1:10" ht="105.75" customHeight="1" x14ac:dyDescent="0.3">
      <c r="A50" s="2"/>
      <c r="B50" s="2" t="s">
        <v>263</v>
      </c>
      <c r="C50" s="8">
        <v>2016</v>
      </c>
      <c r="D50" s="8">
        <v>1</v>
      </c>
      <c r="E50" s="73" t="s">
        <v>264</v>
      </c>
      <c r="F50" s="20">
        <v>7107.43</v>
      </c>
      <c r="G50" s="96">
        <v>4800</v>
      </c>
      <c r="H50" s="2"/>
      <c r="I50" s="14" t="s">
        <v>291</v>
      </c>
      <c r="J50" s="19" t="s">
        <v>15</v>
      </c>
    </row>
    <row r="51" spans="1:10" x14ac:dyDescent="0.3">
      <c r="A51" s="59"/>
      <c r="B51" s="59"/>
      <c r="C51" s="63"/>
      <c r="D51" s="63">
        <v>3</v>
      </c>
      <c r="E51" s="76"/>
      <c r="F51" s="110">
        <f>SUBTOTAL(9,F48:F50)</f>
        <v>116028.82</v>
      </c>
      <c r="G51" s="105">
        <f>SUBTOTAL(9,G48:G50)</f>
        <v>42391.199999999997</v>
      </c>
      <c r="I51" s="32"/>
      <c r="J51" s="32"/>
    </row>
    <row r="52" spans="1:10" x14ac:dyDescent="0.3">
      <c r="A52" s="203" t="s">
        <v>292</v>
      </c>
      <c r="B52" s="203"/>
      <c r="C52" s="203"/>
      <c r="D52" s="203"/>
      <c r="E52" s="203"/>
      <c r="F52" s="76"/>
      <c r="G52" s="105"/>
      <c r="I52" s="40"/>
      <c r="J52" s="32"/>
    </row>
    <row r="53" spans="1:10" x14ac:dyDescent="0.3">
      <c r="A53" s="203"/>
      <c r="B53" s="203"/>
      <c r="C53" s="203"/>
      <c r="D53" s="203"/>
      <c r="E53" s="203"/>
      <c r="F53" s="76"/>
      <c r="G53" s="105"/>
      <c r="I53" s="32"/>
      <c r="J53" s="32"/>
    </row>
    <row r="54" spans="1:10" x14ac:dyDescent="0.3">
      <c r="A54" s="32"/>
      <c r="B54" s="32"/>
      <c r="C54" s="33"/>
      <c r="D54" s="33"/>
      <c r="E54" s="87"/>
      <c r="F54" s="87"/>
      <c r="G54" s="106"/>
      <c r="I54" s="32"/>
      <c r="J54" s="32"/>
    </row>
  </sheetData>
  <autoFilter xmlns:x14="http://schemas.microsoft.com/office/spreadsheetml/2009/9/main" ref="A5:J24">
    <filterColumn colId="8">
      <filters>
        <mc:AlternateContent xmlns:mc="http://schemas.openxmlformats.org/markup-compatibility/2006">
          <mc:Choice Requires="x14">
            <x14:filter val="Da de baja por conclusión previa a la formulación del PO, la acción con la clave 13-0-08100-02-0308-06-001, emitida a la SAGARPA, con motivo de la fiscalización de la Cuenta Pública 2013, por la cantidad de $208,869,800.00 pesos, ya que únicamente tiene efectos jurídicos para la conclusión de dicha observación._x000a__x000a_Of. No. AECF/0754/2015 de fecha 2 de junio de 2014, OM/CA/562/2015 de fecha 5 de junio de 2015 y 211.-2015/185 de fecha 16 de junio de 2015_x000a_"/>
            <x14:filter val="Notificado_x000a__x000a_Of. No. AECF/0162/2015, “baja por conclusión previa a la formulación del pliego de observaciones”. _x000a__x000a_Of. No. USI/2822/2015 de fecha 12 de octubre de 2015."/>
            <x14:filter val="Solventada_x000a_AECF/0800/2017 de fecha 22 de mayo de 2017"/>
            <x14:filter val="Solventada_x000a_AECF/1249/2017 de fecha 1 de septiembre de 2017"/>
            <x14:filter val="Solventado _x000a__x000a_Of. No. DGAPNCR/DEPNIFR/658/2015 de fecha 30 de julio de 2015._x000a__x000a_ Oficio USI/2873/2015 del 12 de octubre de 2015._x000a__x000a_Of. No. AECF/1122/2015 de fecha 16 de octubre de 2015._x000a_"/>
            <x14:filter val="Solventado _x000a_AECF/0492/2017 de fecha 2 de Marzo de 2017 _x000a__x000a_Respuesta en análisis _x000a_Of. No. DGAPNCR/DEPNIFR/658/2015 de fecha 30 de julio de 2015._x000a__x000a_ Oficio USI/2873/2015 del 12 de octubre de 2015."/>
            <x14:filter val="Solventado _x000a_DGAFFB/B3/DT/060/13/2018_x000a_Of No. AECF/0564/2018 de fecha 14 de marzo de 2018_x000a__x000a_Respuesta en Análisis_x000a__x000a_Of. No. DGIS/1519/2016 de fecha 11 de julio de 2016_x000a__x000a_Sin Respuesta_x000a__x000a_Of. No. DGR/D/D1/3382/2015 de fecha 28 de septiembre de 2015._x000a__x000a_Of. No. USI/2822/2015 del 12 de octubre de 2015 informa el estatus de la acción._x000a__x000a_Of. No. DGAPNCR/DEPNIFR/938/2015 de fecha 09 de noviembre de 2015"/>
            <x14:filter val="Solventado parcialmente_x000a__x000a_Se tiene Solventado parcialmente el pliego  16-0-08100-12-0296-06-005, formulado por SAGARPA, con motivo de la fiscalización de la Cuenta Pública 2016, por la cantidad de $2,307,434.00 el resto continua  observado"/>
            <x14:filter val="Solventado_x000a__x000a_Of No AECF/0136/2018 de fecha 29 de enero de 2018_x000a__x000a_Respuesta en Análisis_x000a__x000a_Of. No. DGIS/1519/2016 de fecha 11 de julio de 2016_x000a__x000a_Se dio respuesta ASF_x000a_ _x000a_Of. No. DGAPNCR/DEPNIFR/858/2015  de fecha 14 de octubre de 2015_x000a__x000a_Of. No. DGR/D/D1/2848/2015 de fecha 01 de septiembre de 2015"/>
            <x14:filter val="Solventado_x000a__x000a_Of No AECF/0558/2017 de fecha 13 de marzo de 2017_x000a__x000a_Respuesta en Análisis_x000a__x000a_Of. No. DGIS/1519/2016 de fecha 11 de julio de 2016_x000a__x000a_Se dio respuesta ASF_x000a__x000a_Of. No. DGR/D/D1/3380/2015 de fecha 28 de septiembre de 2015_x000a__x000a_Of. No. DGAPNCR/DEPNIFR/906/2015  de fecha 26 de octubre de 2015_x000a__x000a_Of. No.  DGAPNCR/DEPNIFR/938/2015  de fecha 09 de noviembre de 2015_x000a_"/>
            <x14:filter val="Solventado_x000a__x000a_Of. No. DGAPNCR/DEPNIFR/658/2015 de fecha 30 de julio de 2015._x000a__x000a_ Oficio USI/2873/2015 del 12 de octubre de 2015._x000a__x000a_Of. No. AECF/1123/2015 de fecha 16 de octubre de 2015."/>
            <x14:filter val="Solventado_x000a__x000a_Of. No. DGIS/1519/2016 de fecha 11 de julio de 2016_x000a__x000a_Of. No. DGR/D1/3004/2015 de fecha 25 de septiembre de 2015_x000a__x000a_Of. No. DGAPNCR/DEPNIFR/934/2015 de fecha 06 de noviembre de 2015.        Se emite dictamen tecnico DGAFFB/B3/DT/060/13/2016"/>
            <x14:filter val="Solventado_x000a_De acuerdo al informe de la ASF al 31 de marzo de 2016_x000a_"/>
            <x14:filter val="Sustituida por nueva acción_x000a__x000a_Of. No. DGIS/1519/2016 de fecha 11 de julio de 2016_x000a__x000a_No se generó PO: Baja por conclusión previa a la emisión _x000a__x000a_DECI informa con Of. No. DG/DECI/GCPS/141/2015 de fecha 12 de octubre de 2015 que el PO fue dado de baja por conclusión previa a su emisión._x000a__x000a_Of. No. AECF/1077/2015 de fecha 30 de septiembre de 2015."/>
          </mc:Choice>
          <mc:Fallback>
            <filter val="Notificado_x000a__x000a_Of. No. AECF/0162/2015, “baja por conclusión previa a la formulación del pliego de observaciones”. _x000a__x000a_Of. No. USI/2822/2015 de fecha 12 de octubre de 2015."/>
            <filter val="Solventada_x000a_AECF/0800/2017 de fecha 22 de mayo de 2017"/>
            <filter val="Solventada_x000a_AECF/1249/2017 de fecha 1 de septiembre de 2017"/>
            <filter val="Solventado _x000a__x000a_Of. No. DGAPNCR/DEPNIFR/658/2015 de fecha 30 de julio de 2015._x000a__x000a_ Oficio USI/2873/2015 del 12 de octubre de 2015._x000a__x000a_Of. No. AECF/1122/2015 de fecha 16 de octubre de 2015._x000a_"/>
            <filter val="Solventado _x000a_AECF/0492/2017 de fecha 2 de Marzo de 2017 _x000a__x000a_Respuesta en análisis _x000a_Of. No. DGAPNCR/DEPNIFR/658/2015 de fecha 30 de julio de 2015._x000a__x000a_ Oficio USI/2873/2015 del 12 de octubre de 2015."/>
            <filter val="Solventado parcialmente_x000a__x000a_Se tiene Solventado parcialmente el pliego  16-0-08100-12-0296-06-005, formulado por SAGARPA, con motivo de la fiscalización de la Cuenta Pública 2016, por la cantidad de $2,307,434.00 el resto continua  observado"/>
            <filter val="Solventado_x000a__x000a_Of. No. DGAPNCR/DEPNIFR/658/2015 de fecha 30 de julio de 2015._x000a__x000a_ Oficio USI/2873/2015 del 12 de octubre de 2015._x000a__x000a_Of. No. AECF/1123/2015 de fecha 16 de octubre de 2015."/>
            <filter val="Solventado_x000a__x000a_Of. No. DGIS/1519/2016 de fecha 11 de julio de 2016_x000a__x000a_Of. No. DGR/D1/3004/2015 de fecha 25 de septiembre de 2015_x000a__x000a_Of. No. DGAPNCR/DEPNIFR/934/2015 de fecha 06 de noviembre de 2015.        Se emite dictamen tecnico DGAFFB/B3/DT/060/13/2016"/>
            <filter val="Solventado_x000a_De acuerdo al informe de la ASF al 31 de marzo de 2016_x000a_"/>
          </mc:Fallback>
        </mc:AlternateContent>
      </filters>
    </filterColumn>
  </autoFilter>
  <mergeCells count="10">
    <mergeCell ref="A52:E53"/>
    <mergeCell ref="A31:I32"/>
    <mergeCell ref="A44:I44"/>
    <mergeCell ref="A43:I43"/>
    <mergeCell ref="A45:I46"/>
    <mergeCell ref="A1:I1"/>
    <mergeCell ref="A2:I2"/>
    <mergeCell ref="A3:I4"/>
    <mergeCell ref="A29:I29"/>
    <mergeCell ref="A30:I30"/>
  </mergeCells>
  <pageMargins left="0.51181102362204722" right="0.51181102362204722" top="0.74803149606299213" bottom="0.74803149606299213" header="0.31496062992125984" footer="0.31496062992125984"/>
  <pageSetup paperSize="9" scale="78" orientation="portrait" r:id="rId1"/>
  <rowBreaks count="2" manualBreakCount="2">
    <brk id="26" max="16383" man="1"/>
    <brk id="41"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opLeftCell="A25" workbookViewId="0">
      <selection activeCell="K27" sqref="K27"/>
    </sheetView>
  </sheetViews>
  <sheetFormatPr baseColWidth="10" defaultRowHeight="16.5" x14ac:dyDescent="0.3"/>
  <cols>
    <col min="1" max="1" width="13" customWidth="1"/>
    <col min="2" max="2" width="15.85546875" customWidth="1"/>
    <col min="3" max="3" width="9.5703125" customWidth="1"/>
    <col min="4" max="4" width="10.85546875" customWidth="1"/>
    <col min="5" max="5" width="12.7109375" customWidth="1"/>
    <col min="6" max="6" width="12" customWidth="1"/>
    <col min="7" max="7" width="11.85546875" customWidth="1"/>
    <col min="8" max="8" width="18.7109375" customWidth="1"/>
    <col min="9" max="9" width="17.5703125" customWidth="1"/>
    <col min="10" max="10" width="31.28515625" style="93" customWidth="1"/>
  </cols>
  <sheetData>
    <row r="1" spans="1:10" x14ac:dyDescent="0.3">
      <c r="A1" s="194" t="s">
        <v>322</v>
      </c>
      <c r="B1" s="194"/>
      <c r="C1" s="194"/>
      <c r="D1" s="194"/>
      <c r="E1" s="194"/>
      <c r="F1" s="194"/>
      <c r="G1" s="194"/>
      <c r="H1" s="194"/>
      <c r="I1" s="194"/>
      <c r="J1" s="194"/>
    </row>
    <row r="2" spans="1:10" ht="16.5" customHeight="1" x14ac:dyDescent="0.3">
      <c r="A2" s="199" t="s">
        <v>321</v>
      </c>
      <c r="B2" s="199"/>
      <c r="C2" s="199"/>
      <c r="D2" s="199"/>
      <c r="E2" s="199"/>
      <c r="F2" s="199"/>
      <c r="G2" s="199"/>
      <c r="H2" s="199"/>
      <c r="I2" s="199"/>
      <c r="J2" s="199"/>
    </row>
    <row r="3" spans="1:10" ht="16.5" customHeight="1" x14ac:dyDescent="0.3">
      <c r="A3" s="195" t="s">
        <v>320</v>
      </c>
      <c r="B3" s="195"/>
      <c r="C3" s="195"/>
      <c r="D3" s="195"/>
      <c r="E3" s="195"/>
      <c r="F3" s="195"/>
      <c r="G3" s="195"/>
      <c r="H3" s="195"/>
      <c r="I3" s="195"/>
      <c r="J3" s="195"/>
    </row>
    <row r="4" spans="1:10" x14ac:dyDescent="0.3">
      <c r="A4" s="196"/>
      <c r="B4" s="196"/>
      <c r="C4" s="196"/>
      <c r="D4" s="196"/>
      <c r="E4" s="196"/>
      <c r="F4" s="196"/>
      <c r="G4" s="196"/>
      <c r="H4" s="196"/>
      <c r="I4" s="196"/>
      <c r="J4" s="196"/>
    </row>
    <row r="5" spans="1:10" ht="51" customHeight="1" x14ac:dyDescent="0.3">
      <c r="A5" s="52" t="s">
        <v>285</v>
      </c>
      <c r="B5" s="52" t="s">
        <v>277</v>
      </c>
      <c r="C5" s="52" t="s">
        <v>4</v>
      </c>
      <c r="D5" s="52" t="s">
        <v>284</v>
      </c>
      <c r="E5" s="52" t="s">
        <v>5</v>
      </c>
      <c r="F5" s="52" t="s">
        <v>326</v>
      </c>
      <c r="G5" s="52" t="s">
        <v>297</v>
      </c>
      <c r="H5" s="52" t="s">
        <v>7</v>
      </c>
      <c r="I5" s="52" t="s">
        <v>8</v>
      </c>
      <c r="J5" s="52" t="s">
        <v>9</v>
      </c>
    </row>
    <row r="6" spans="1:10" ht="69" customHeight="1" x14ac:dyDescent="0.3">
      <c r="A6" s="73" t="s">
        <v>83</v>
      </c>
      <c r="B6" s="73" t="s">
        <v>263</v>
      </c>
      <c r="C6" s="73">
        <v>2016</v>
      </c>
      <c r="D6" s="73">
        <v>1</v>
      </c>
      <c r="E6" s="73" t="s">
        <v>264</v>
      </c>
      <c r="F6" s="26">
        <v>7107.43</v>
      </c>
      <c r="G6" s="26">
        <v>2307.4299999999998</v>
      </c>
      <c r="H6" s="89" t="s">
        <v>325</v>
      </c>
      <c r="I6" s="14" t="s">
        <v>286</v>
      </c>
      <c r="J6" s="92" t="s">
        <v>15</v>
      </c>
    </row>
    <row r="7" spans="1:10" x14ac:dyDescent="0.3">
      <c r="D7" s="59">
        <f>SUM(D6:D6)</f>
        <v>1</v>
      </c>
      <c r="E7" s="84"/>
      <c r="F7" s="90"/>
      <c r="G7" s="90">
        <f>SUM(G6:G6)</f>
        <v>2307.4299999999998</v>
      </c>
    </row>
    <row r="8" spans="1:10" ht="21" customHeight="1" x14ac:dyDescent="0.3">
      <c r="E8" s="85"/>
    </row>
    <row r="9" spans="1:10" ht="21" customHeight="1" x14ac:dyDescent="0.3">
      <c r="E9" s="41"/>
      <c r="F9" s="38"/>
      <c r="G9" s="38"/>
    </row>
    <row r="10" spans="1:10" x14ac:dyDescent="0.3">
      <c r="A10" s="194" t="s">
        <v>323</v>
      </c>
      <c r="B10" s="194"/>
      <c r="C10" s="194"/>
      <c r="D10" s="194"/>
      <c r="E10" s="194"/>
      <c r="F10" s="194"/>
      <c r="G10" s="194"/>
      <c r="H10" s="194"/>
      <c r="I10" s="194"/>
      <c r="J10" s="194"/>
    </row>
    <row r="11" spans="1:10" x14ac:dyDescent="0.3">
      <c r="A11" s="194" t="s">
        <v>321</v>
      </c>
      <c r="B11" s="194"/>
      <c r="C11" s="194"/>
      <c r="D11" s="194"/>
      <c r="E11" s="194"/>
      <c r="F11" s="194"/>
      <c r="G11" s="194"/>
      <c r="H11" s="194"/>
      <c r="I11" s="194"/>
      <c r="J11" s="194"/>
    </row>
    <row r="12" spans="1:10" ht="8.25" customHeight="1" x14ac:dyDescent="0.3">
      <c r="A12" s="195" t="s">
        <v>320</v>
      </c>
      <c r="B12" s="195"/>
      <c r="C12" s="195"/>
      <c r="D12" s="195"/>
      <c r="E12" s="195"/>
      <c r="F12" s="195"/>
      <c r="G12" s="195"/>
      <c r="H12" s="195"/>
      <c r="I12" s="195"/>
      <c r="J12" s="195"/>
    </row>
    <row r="13" spans="1:10" x14ac:dyDescent="0.3">
      <c r="A13" s="196"/>
      <c r="B13" s="196"/>
      <c r="C13" s="196"/>
      <c r="D13" s="196"/>
      <c r="E13" s="196"/>
      <c r="F13" s="196"/>
      <c r="G13" s="196"/>
      <c r="H13" s="196"/>
      <c r="I13" s="196"/>
      <c r="J13" s="196"/>
    </row>
    <row r="14" spans="1:10" ht="57" customHeight="1" x14ac:dyDescent="0.3">
      <c r="A14" s="52" t="s">
        <v>288</v>
      </c>
      <c r="B14" s="52" t="s">
        <v>277</v>
      </c>
      <c r="C14" s="52" t="s">
        <v>4</v>
      </c>
      <c r="D14" s="52" t="s">
        <v>289</v>
      </c>
      <c r="E14" s="52" t="s">
        <v>281</v>
      </c>
      <c r="F14" s="52" t="s">
        <v>6</v>
      </c>
      <c r="G14" s="52"/>
      <c r="H14" s="52" t="s">
        <v>7</v>
      </c>
      <c r="I14" s="52" t="s">
        <v>8</v>
      </c>
      <c r="J14" s="52" t="s">
        <v>9</v>
      </c>
    </row>
    <row r="15" spans="1:10" ht="38.25" customHeight="1" x14ac:dyDescent="0.3">
      <c r="A15" s="73" t="s">
        <v>83</v>
      </c>
      <c r="B15" s="73" t="s">
        <v>235</v>
      </c>
      <c r="C15" s="73">
        <v>2015</v>
      </c>
      <c r="D15" s="73">
        <v>1</v>
      </c>
      <c r="E15" s="73" t="s">
        <v>236</v>
      </c>
      <c r="F15" s="22">
        <v>18431.86</v>
      </c>
      <c r="G15" s="22"/>
      <c r="H15" s="73" t="s">
        <v>237</v>
      </c>
      <c r="I15" s="7" t="s">
        <v>290</v>
      </c>
      <c r="J15" s="91" t="s">
        <v>15</v>
      </c>
    </row>
    <row r="16" spans="1:10" ht="121.5" customHeight="1" x14ac:dyDescent="0.3">
      <c r="A16" s="73" t="s">
        <v>83</v>
      </c>
      <c r="B16" s="73" t="s">
        <v>235</v>
      </c>
      <c r="C16" s="73">
        <v>2015</v>
      </c>
      <c r="D16" s="73">
        <v>1</v>
      </c>
      <c r="E16" s="73" t="s">
        <v>239</v>
      </c>
      <c r="F16" s="22">
        <v>100446.39</v>
      </c>
      <c r="G16" s="22"/>
      <c r="H16" s="73" t="s">
        <v>240</v>
      </c>
      <c r="I16" s="7" t="s">
        <v>241</v>
      </c>
      <c r="J16" s="91" t="s">
        <v>15</v>
      </c>
    </row>
    <row r="17" spans="1:10" ht="58.5" customHeight="1" x14ac:dyDescent="0.3">
      <c r="A17" s="73"/>
      <c r="B17" s="73" t="s">
        <v>263</v>
      </c>
      <c r="C17" s="73">
        <v>2016</v>
      </c>
      <c r="D17" s="73">
        <v>1</v>
      </c>
      <c r="E17" s="73" t="s">
        <v>266</v>
      </c>
      <c r="F17" s="26">
        <v>57713.27</v>
      </c>
      <c r="G17" s="26"/>
      <c r="H17" s="73"/>
      <c r="I17" s="14" t="s">
        <v>267</v>
      </c>
      <c r="J17" s="92" t="s">
        <v>15</v>
      </c>
    </row>
    <row r="18" spans="1:10" ht="16.5" customHeight="1" x14ac:dyDescent="0.3">
      <c r="A18" s="59"/>
      <c r="B18" s="59"/>
      <c r="C18" s="63"/>
      <c r="D18" s="63">
        <v>3</v>
      </c>
      <c r="E18" s="86"/>
      <c r="F18" s="61">
        <v>176591.52</v>
      </c>
      <c r="G18" s="61"/>
      <c r="I18" s="32"/>
      <c r="J18" s="94"/>
    </row>
    <row r="19" spans="1:10" ht="7.5" customHeight="1" x14ac:dyDescent="0.3">
      <c r="A19" s="59"/>
      <c r="B19" s="59"/>
      <c r="C19" s="63"/>
      <c r="D19" s="63"/>
      <c r="E19" s="64"/>
      <c r="F19" s="59"/>
      <c r="G19" s="59"/>
      <c r="H19" s="39"/>
      <c r="I19" s="32"/>
      <c r="J19" s="94"/>
    </row>
    <row r="20" spans="1:10" ht="15.75" customHeight="1" x14ac:dyDescent="0.3">
      <c r="A20" s="204" t="s">
        <v>287</v>
      </c>
      <c r="B20" s="204"/>
      <c r="C20" s="204"/>
      <c r="D20" s="204"/>
      <c r="E20" s="204"/>
      <c r="F20" s="62">
        <v>147475.31999999998</v>
      </c>
      <c r="G20" s="62"/>
      <c r="I20" s="40"/>
      <c r="J20" s="94"/>
    </row>
    <row r="21" spans="1:10" ht="15.75" customHeight="1" x14ac:dyDescent="0.3">
      <c r="A21" s="74"/>
      <c r="B21" s="74"/>
      <c r="C21" s="74"/>
      <c r="D21" s="74"/>
      <c r="E21" s="74"/>
      <c r="F21" s="62"/>
      <c r="G21" s="62"/>
      <c r="I21" s="40"/>
      <c r="J21" s="94"/>
    </row>
    <row r="22" spans="1:10" ht="15.75" customHeight="1" x14ac:dyDescent="0.3">
      <c r="A22" s="74"/>
      <c r="B22" s="74"/>
      <c r="C22" s="74"/>
      <c r="D22" s="74"/>
      <c r="E22" s="74"/>
      <c r="F22" s="62"/>
      <c r="G22" s="62"/>
      <c r="I22" s="40"/>
      <c r="J22" s="94"/>
    </row>
    <row r="23" spans="1:10" x14ac:dyDescent="0.3">
      <c r="A23" s="194" t="s">
        <v>347</v>
      </c>
      <c r="B23" s="194"/>
      <c r="C23" s="194"/>
      <c r="D23" s="194"/>
      <c r="E23" s="194"/>
      <c r="F23" s="194"/>
      <c r="G23" s="194"/>
      <c r="H23" s="194"/>
      <c r="I23" s="194"/>
      <c r="J23" s="194"/>
    </row>
    <row r="24" spans="1:10" ht="15" customHeight="1" x14ac:dyDescent="0.3">
      <c r="A24" s="194" t="s">
        <v>321</v>
      </c>
      <c r="B24" s="194"/>
      <c r="C24" s="194"/>
      <c r="D24" s="194"/>
      <c r="E24" s="194"/>
      <c r="F24" s="194"/>
      <c r="G24" s="194"/>
      <c r="H24" s="194"/>
      <c r="I24" s="194"/>
      <c r="J24" s="194"/>
    </row>
    <row r="25" spans="1:10" ht="8.25" customHeight="1" x14ac:dyDescent="0.3">
      <c r="A25" s="195" t="s">
        <v>320</v>
      </c>
      <c r="B25" s="195"/>
      <c r="C25" s="195"/>
      <c r="D25" s="195"/>
      <c r="E25" s="195"/>
      <c r="F25" s="195"/>
      <c r="G25" s="195"/>
      <c r="H25" s="195"/>
      <c r="I25" s="195"/>
      <c r="J25" s="195"/>
    </row>
    <row r="26" spans="1:10" x14ac:dyDescent="0.3">
      <c r="A26" s="196"/>
      <c r="B26" s="196"/>
      <c r="C26" s="196"/>
      <c r="D26" s="196"/>
      <c r="E26" s="196"/>
      <c r="F26" s="196"/>
      <c r="G26" s="196"/>
      <c r="H26" s="196"/>
      <c r="I26" s="196"/>
      <c r="J26" s="196"/>
    </row>
    <row r="27" spans="1:10" ht="53.25" customHeight="1" x14ac:dyDescent="0.3">
      <c r="A27" s="52" t="s">
        <v>355</v>
      </c>
      <c r="B27" s="52" t="s">
        <v>277</v>
      </c>
      <c r="C27" s="52" t="s">
        <v>4</v>
      </c>
      <c r="D27" s="52" t="s">
        <v>289</v>
      </c>
      <c r="E27" s="52" t="s">
        <v>281</v>
      </c>
      <c r="F27" s="52" t="s">
        <v>6</v>
      </c>
      <c r="G27" s="52"/>
      <c r="H27" s="52" t="s">
        <v>7</v>
      </c>
      <c r="I27" s="52" t="s">
        <v>8</v>
      </c>
      <c r="J27" s="52" t="s">
        <v>9</v>
      </c>
    </row>
    <row r="28" spans="1:10" ht="33.75" customHeight="1" x14ac:dyDescent="0.3">
      <c r="A28" s="73" t="s">
        <v>83</v>
      </c>
      <c r="B28" s="10" t="s">
        <v>192</v>
      </c>
      <c r="C28" s="10">
        <v>2013</v>
      </c>
      <c r="D28" s="10">
        <v>1</v>
      </c>
      <c r="E28" s="10" t="s">
        <v>204</v>
      </c>
      <c r="F28" s="23">
        <v>8475</v>
      </c>
      <c r="G28" s="23"/>
      <c r="H28" s="10" t="s">
        <v>205</v>
      </c>
      <c r="I28" s="73" t="s">
        <v>206</v>
      </c>
      <c r="J28" s="91" t="s">
        <v>15</v>
      </c>
    </row>
    <row r="29" spans="1:10" ht="117" customHeight="1" x14ac:dyDescent="0.3">
      <c r="A29" s="73" t="s">
        <v>83</v>
      </c>
      <c r="B29" s="73" t="s">
        <v>235</v>
      </c>
      <c r="C29" s="73">
        <v>2015</v>
      </c>
      <c r="D29" s="73">
        <v>1</v>
      </c>
      <c r="E29" s="73" t="s">
        <v>239</v>
      </c>
      <c r="F29" s="22">
        <v>100446.39</v>
      </c>
      <c r="G29" s="22"/>
      <c r="H29" s="73" t="s">
        <v>240</v>
      </c>
      <c r="I29" s="7" t="s">
        <v>241</v>
      </c>
      <c r="J29" s="91" t="s">
        <v>15</v>
      </c>
    </row>
    <row r="30" spans="1:10" ht="105.75" customHeight="1" x14ac:dyDescent="0.3">
      <c r="A30" s="2"/>
      <c r="B30" s="2" t="s">
        <v>263</v>
      </c>
      <c r="C30" s="73">
        <v>2016</v>
      </c>
      <c r="D30" s="73">
        <v>1</v>
      </c>
      <c r="E30" s="73" t="s">
        <v>264</v>
      </c>
      <c r="F30" s="26">
        <v>7107.43</v>
      </c>
      <c r="G30" s="26"/>
      <c r="H30" s="2"/>
      <c r="I30" s="14" t="s">
        <v>291</v>
      </c>
      <c r="J30" s="92" t="s">
        <v>15</v>
      </c>
    </row>
    <row r="31" spans="1:10" x14ac:dyDescent="0.3">
      <c r="A31" s="59"/>
      <c r="B31" s="59"/>
      <c r="C31" s="63"/>
      <c r="D31" s="63">
        <v>3</v>
      </c>
      <c r="E31" s="76"/>
      <c r="F31" s="61">
        <v>116028.82</v>
      </c>
      <c r="G31" s="61"/>
      <c r="I31" s="32"/>
      <c r="J31" s="94"/>
    </row>
    <row r="32" spans="1:10" x14ac:dyDescent="0.3">
      <c r="A32" s="203" t="s">
        <v>292</v>
      </c>
      <c r="B32" s="203"/>
      <c r="C32" s="203"/>
      <c r="D32" s="203"/>
      <c r="E32" s="203"/>
      <c r="F32" s="62"/>
      <c r="G32" s="62"/>
      <c r="I32" s="40"/>
      <c r="J32" s="94"/>
    </row>
    <row r="33" spans="1:10" x14ac:dyDescent="0.3">
      <c r="A33" s="203"/>
      <c r="B33" s="203"/>
      <c r="C33" s="203"/>
      <c r="D33" s="203"/>
      <c r="E33" s="203"/>
      <c r="F33" s="60">
        <v>42391.199999999997</v>
      </c>
      <c r="G33" s="60"/>
      <c r="I33" s="32"/>
      <c r="J33" s="94"/>
    </row>
    <row r="34" spans="1:10" x14ac:dyDescent="0.3">
      <c r="A34" s="32"/>
      <c r="B34" s="32"/>
      <c r="C34" s="33"/>
      <c r="D34" s="33"/>
      <c r="E34" s="87"/>
      <c r="F34" s="42"/>
      <c r="G34" s="42"/>
      <c r="I34" s="32"/>
      <c r="J34" s="94"/>
    </row>
  </sheetData>
  <mergeCells count="11">
    <mergeCell ref="A32:E33"/>
    <mergeCell ref="A1:J1"/>
    <mergeCell ref="A2:J2"/>
    <mergeCell ref="A3:J4"/>
    <mergeCell ref="A10:J10"/>
    <mergeCell ref="A11:J11"/>
    <mergeCell ref="A12:J13"/>
    <mergeCell ref="A20:E20"/>
    <mergeCell ref="A23:J23"/>
    <mergeCell ref="A24:J24"/>
    <mergeCell ref="A25:J2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tabSelected="1" workbookViewId="0">
      <selection activeCell="A27" sqref="A1:J27"/>
    </sheetView>
  </sheetViews>
  <sheetFormatPr baseColWidth="10" defaultRowHeight="16.5" x14ac:dyDescent="0.3"/>
  <cols>
    <col min="2" max="2" width="26" customWidth="1"/>
    <col min="3" max="3" width="11.42578125" style="29"/>
    <col min="6" max="6" width="13" customWidth="1"/>
    <col min="10" max="10" width="24.7109375" customWidth="1"/>
  </cols>
  <sheetData>
    <row r="1" spans="1:10" ht="15.75" customHeight="1" x14ac:dyDescent="0.3">
      <c r="A1" s="186"/>
      <c r="B1" s="186"/>
      <c r="C1" s="205"/>
      <c r="D1" s="186"/>
      <c r="E1" s="186"/>
      <c r="F1" s="62"/>
      <c r="G1" s="62"/>
      <c r="H1" s="62"/>
      <c r="I1" s="62"/>
      <c r="J1" s="40"/>
    </row>
    <row r="2" spans="1:10" x14ac:dyDescent="0.3">
      <c r="A2" s="194" t="s">
        <v>347</v>
      </c>
      <c r="B2" s="194"/>
      <c r="C2" s="194"/>
      <c r="D2" s="194"/>
      <c r="E2" s="194"/>
      <c r="F2" s="194"/>
      <c r="G2" s="194"/>
      <c r="H2" s="194"/>
      <c r="I2" s="194"/>
      <c r="J2" s="194"/>
    </row>
    <row r="3" spans="1:10" ht="15" customHeight="1" x14ac:dyDescent="0.3">
      <c r="A3" s="194" t="s">
        <v>321</v>
      </c>
      <c r="B3" s="194"/>
      <c r="C3" s="194"/>
      <c r="D3" s="194"/>
      <c r="E3" s="194"/>
      <c r="F3" s="194"/>
      <c r="G3" s="194"/>
      <c r="H3" s="194"/>
      <c r="I3" s="194"/>
      <c r="J3" s="194"/>
    </row>
    <row r="4" spans="1:10" ht="8.25" customHeight="1" x14ac:dyDescent="0.3">
      <c r="A4" s="195" t="s">
        <v>320</v>
      </c>
      <c r="B4" s="195"/>
      <c r="C4" s="195"/>
      <c r="D4" s="195"/>
      <c r="E4" s="195"/>
      <c r="F4" s="195"/>
      <c r="G4" s="195"/>
      <c r="H4" s="195"/>
      <c r="I4" s="195"/>
      <c r="J4" s="195"/>
    </row>
    <row r="5" spans="1:10" x14ac:dyDescent="0.3">
      <c r="A5" s="196"/>
      <c r="B5" s="196"/>
      <c r="C5" s="196"/>
      <c r="D5" s="196"/>
      <c r="E5" s="196"/>
      <c r="F5" s="196"/>
      <c r="G5" s="196"/>
      <c r="H5" s="196"/>
      <c r="I5" s="196"/>
      <c r="J5" s="196"/>
    </row>
    <row r="6" spans="1:10" ht="53.25" customHeight="1" x14ac:dyDescent="0.3">
      <c r="A6" s="52" t="s">
        <v>348</v>
      </c>
      <c r="B6" s="52" t="s">
        <v>277</v>
      </c>
      <c r="C6" s="52" t="s">
        <v>349</v>
      </c>
      <c r="D6" s="52" t="s">
        <v>350</v>
      </c>
      <c r="E6" s="81" t="s">
        <v>351</v>
      </c>
      <c r="F6" s="52" t="s">
        <v>352</v>
      </c>
      <c r="G6" s="52" t="s">
        <v>353</v>
      </c>
      <c r="H6" s="52" t="s">
        <v>354</v>
      </c>
      <c r="I6" s="52" t="s">
        <v>356</v>
      </c>
      <c r="J6" s="52" t="s">
        <v>8</v>
      </c>
    </row>
    <row r="7" spans="1:10" ht="27" customHeight="1" x14ac:dyDescent="0.3">
      <c r="A7" s="185">
        <v>2013</v>
      </c>
      <c r="B7" s="10" t="s">
        <v>192</v>
      </c>
      <c r="C7" s="206">
        <v>0</v>
      </c>
      <c r="D7" s="10">
        <v>0</v>
      </c>
      <c r="E7" s="10">
        <v>5</v>
      </c>
      <c r="F7" s="23">
        <v>11182</v>
      </c>
      <c r="G7" s="23">
        <v>2707</v>
      </c>
      <c r="H7" s="23">
        <v>8475</v>
      </c>
      <c r="I7" s="23">
        <v>0</v>
      </c>
      <c r="J7" s="185" t="s">
        <v>206</v>
      </c>
    </row>
    <row r="8" spans="1:10" ht="24.75" customHeight="1" x14ac:dyDescent="0.3">
      <c r="A8" s="185">
        <v>2013</v>
      </c>
      <c r="B8" s="114" t="s">
        <v>207</v>
      </c>
      <c r="C8" s="111">
        <v>0</v>
      </c>
      <c r="D8" s="185">
        <v>0</v>
      </c>
      <c r="E8" s="185">
        <v>4</v>
      </c>
      <c r="F8" s="22">
        <v>6125.08</v>
      </c>
      <c r="G8" s="22">
        <v>6125.08</v>
      </c>
      <c r="H8" s="23">
        <v>0</v>
      </c>
      <c r="I8" s="22">
        <v>0</v>
      </c>
      <c r="J8" s="7"/>
    </row>
    <row r="9" spans="1:10" ht="18.75" customHeight="1" x14ac:dyDescent="0.3">
      <c r="A9" s="185">
        <v>2013</v>
      </c>
      <c r="B9" s="114" t="s">
        <v>223</v>
      </c>
      <c r="C9" s="111">
        <v>0</v>
      </c>
      <c r="D9" s="111">
        <v>0</v>
      </c>
      <c r="E9" s="185">
        <v>1</v>
      </c>
      <c r="F9" s="26">
        <v>208869.8</v>
      </c>
      <c r="G9" s="26">
        <v>208869.8</v>
      </c>
      <c r="H9" s="23">
        <v>0</v>
      </c>
      <c r="I9" s="26">
        <v>0</v>
      </c>
      <c r="J9" s="14" t="s">
        <v>358</v>
      </c>
    </row>
    <row r="10" spans="1:10" ht="17.25" thickBot="1" x14ac:dyDescent="0.35">
      <c r="A10" s="210">
        <v>2013</v>
      </c>
      <c r="B10" s="211" t="s">
        <v>228</v>
      </c>
      <c r="C10" s="212">
        <v>0</v>
      </c>
      <c r="D10" s="212">
        <v>0</v>
      </c>
      <c r="E10" s="210">
        <v>1</v>
      </c>
      <c r="F10" s="208">
        <v>2734.9</v>
      </c>
      <c r="G10" s="26">
        <v>2734.9</v>
      </c>
      <c r="H10" s="23">
        <v>0</v>
      </c>
      <c r="I10" s="26">
        <v>0</v>
      </c>
      <c r="J10" s="14" t="s">
        <v>358</v>
      </c>
    </row>
    <row r="11" spans="1:10" ht="17.25" thickBot="1" x14ac:dyDescent="0.35">
      <c r="A11" s="213" t="s">
        <v>357</v>
      </c>
      <c r="B11" s="214"/>
      <c r="C11" s="214"/>
      <c r="D11" s="214"/>
      <c r="E11" s="215"/>
      <c r="F11" s="209">
        <f>SUM(F7:F10)</f>
        <v>228911.78</v>
      </c>
      <c r="G11" s="60">
        <f>SUM(G7:G10)</f>
        <v>220436.77999999997</v>
      </c>
    </row>
    <row r="12" spans="1:10" x14ac:dyDescent="0.3">
      <c r="A12" s="224"/>
      <c r="B12" s="224"/>
      <c r="C12" s="224"/>
      <c r="D12" s="224"/>
      <c r="E12" s="224"/>
      <c r="F12" s="225"/>
      <c r="G12" s="60"/>
    </row>
    <row r="13" spans="1:10" ht="51" x14ac:dyDescent="0.3">
      <c r="A13" s="52" t="s">
        <v>348</v>
      </c>
      <c r="B13" s="52" t="s">
        <v>277</v>
      </c>
      <c r="C13" s="52" t="s">
        <v>349</v>
      </c>
      <c r="D13" s="52" t="s">
        <v>350</v>
      </c>
      <c r="E13" s="81" t="s">
        <v>351</v>
      </c>
      <c r="F13" s="52" t="s">
        <v>352</v>
      </c>
      <c r="G13" s="52" t="s">
        <v>353</v>
      </c>
      <c r="H13" s="52" t="s">
        <v>354</v>
      </c>
      <c r="I13" s="52" t="s">
        <v>356</v>
      </c>
      <c r="J13" s="52" t="s">
        <v>8</v>
      </c>
    </row>
    <row r="14" spans="1:10" ht="64.5" thickBot="1" x14ac:dyDescent="0.35">
      <c r="A14" s="111">
        <v>2015</v>
      </c>
      <c r="B14" s="206" t="s">
        <v>235</v>
      </c>
      <c r="C14" s="206">
        <v>0</v>
      </c>
      <c r="D14" s="206">
        <v>0</v>
      </c>
      <c r="E14" s="206">
        <v>2</v>
      </c>
      <c r="F14" s="250">
        <v>106487.13</v>
      </c>
      <c r="G14" s="250">
        <v>14718.34</v>
      </c>
      <c r="H14" s="250">
        <v>0</v>
      </c>
      <c r="I14" s="250">
        <v>91768.8</v>
      </c>
      <c r="J14" s="111" t="s">
        <v>400</v>
      </c>
    </row>
    <row r="15" spans="1:10" ht="17.25" thickBot="1" x14ac:dyDescent="0.35">
      <c r="A15" s="213" t="s">
        <v>357</v>
      </c>
      <c r="B15" s="214"/>
      <c r="C15" s="214"/>
      <c r="D15" s="214"/>
      <c r="E15" s="215"/>
      <c r="F15" s="209">
        <f>SUM(F14:F14)</f>
        <v>106487.13</v>
      </c>
      <c r="G15" s="60">
        <f>SUM(G14:G14)</f>
        <v>14718.34</v>
      </c>
    </row>
    <row r="16" spans="1:10" x14ac:dyDescent="0.3">
      <c r="A16" s="224"/>
      <c r="B16" s="224"/>
      <c r="C16" s="224"/>
      <c r="D16" s="224"/>
      <c r="E16" s="224"/>
      <c r="F16" s="225"/>
      <c r="G16" s="60"/>
    </row>
    <row r="17" spans="1:10" ht="53.25" customHeight="1" x14ac:dyDescent="0.3">
      <c r="A17" s="52" t="s">
        <v>348</v>
      </c>
      <c r="B17" s="52" t="s">
        <v>277</v>
      </c>
      <c r="C17" s="52" t="s">
        <v>349</v>
      </c>
      <c r="D17" s="52" t="s">
        <v>350</v>
      </c>
      <c r="E17" s="81" t="s">
        <v>351</v>
      </c>
      <c r="F17" s="52" t="s">
        <v>352</v>
      </c>
      <c r="G17" s="52" t="s">
        <v>353</v>
      </c>
      <c r="H17" s="52" t="s">
        <v>354</v>
      </c>
      <c r="I17" s="52" t="s">
        <v>356</v>
      </c>
      <c r="J17" s="52" t="s">
        <v>8</v>
      </c>
    </row>
    <row r="18" spans="1:10" ht="51" customHeight="1" x14ac:dyDescent="0.3">
      <c r="A18" s="218">
        <v>2016</v>
      </c>
      <c r="B18" s="220" t="s">
        <v>263</v>
      </c>
      <c r="C18" s="206">
        <v>21</v>
      </c>
      <c r="D18" s="222">
        <v>116318.61</v>
      </c>
      <c r="E18" s="10">
        <v>2</v>
      </c>
      <c r="F18" s="23">
        <v>7107.43</v>
      </c>
      <c r="G18" s="23">
        <v>2307.4299999999998</v>
      </c>
      <c r="H18" s="23">
        <v>4800</v>
      </c>
      <c r="I18" s="23">
        <v>0</v>
      </c>
      <c r="J18" s="223" t="s">
        <v>371</v>
      </c>
    </row>
    <row r="19" spans="1:10" ht="24.75" customHeight="1" thickBot="1" x14ac:dyDescent="0.35">
      <c r="A19" s="219"/>
      <c r="B19" s="221"/>
      <c r="C19" s="111">
        <v>0</v>
      </c>
      <c r="D19" s="185">
        <v>0</v>
      </c>
      <c r="E19" s="185">
        <v>4</v>
      </c>
      <c r="F19" s="22">
        <v>57713.27</v>
      </c>
      <c r="G19" s="22"/>
      <c r="H19" s="23">
        <v>0</v>
      </c>
      <c r="I19" s="22">
        <v>57713.27</v>
      </c>
      <c r="J19" s="7" t="s">
        <v>371</v>
      </c>
    </row>
    <row r="20" spans="1:10" ht="17.25" thickBot="1" x14ac:dyDescent="0.35">
      <c r="A20" s="213" t="s">
        <v>357</v>
      </c>
      <c r="B20" s="214"/>
      <c r="C20" s="214"/>
      <c r="D20" s="214"/>
      <c r="E20" s="215"/>
      <c r="F20" s="209">
        <f>SUM(F18:F19)</f>
        <v>64820.7</v>
      </c>
      <c r="G20" s="60">
        <f>SUM(G18:G19)</f>
        <v>2307.4299999999998</v>
      </c>
      <c r="I20" s="207">
        <f>SUM(I18:I19)</f>
        <v>57713.27</v>
      </c>
    </row>
    <row r="23" spans="1:10" ht="51" x14ac:dyDescent="0.3">
      <c r="A23" s="52" t="s">
        <v>348</v>
      </c>
      <c r="B23" s="52" t="s">
        <v>277</v>
      </c>
      <c r="C23" s="52" t="s">
        <v>349</v>
      </c>
      <c r="D23" s="52" t="s">
        <v>350</v>
      </c>
      <c r="E23" s="81" t="s">
        <v>351</v>
      </c>
      <c r="F23" s="52" t="s">
        <v>352</v>
      </c>
      <c r="G23" s="52" t="s">
        <v>353</v>
      </c>
      <c r="H23" s="52" t="s">
        <v>354</v>
      </c>
      <c r="I23" s="52" t="s">
        <v>356</v>
      </c>
      <c r="J23" s="52" t="s">
        <v>8</v>
      </c>
    </row>
    <row r="24" spans="1:10" ht="51" x14ac:dyDescent="0.3">
      <c r="A24" s="218">
        <v>2017</v>
      </c>
      <c r="B24" s="220" t="s">
        <v>397</v>
      </c>
      <c r="C24" s="220">
        <v>37</v>
      </c>
      <c r="D24" s="248">
        <v>162786.51999999999</v>
      </c>
      <c r="E24" s="10">
        <v>4</v>
      </c>
      <c r="F24" s="23">
        <v>19014.34</v>
      </c>
      <c r="G24" s="23">
        <v>10514.34</v>
      </c>
      <c r="H24" s="23">
        <v>0</v>
      </c>
      <c r="I24" s="23">
        <v>8500</v>
      </c>
      <c r="J24" s="223" t="s">
        <v>370</v>
      </c>
    </row>
    <row r="25" spans="1:10" ht="47.25" customHeight="1" thickBot="1" x14ac:dyDescent="0.35">
      <c r="A25" s="219"/>
      <c r="B25" s="221"/>
      <c r="C25" s="221"/>
      <c r="D25" s="249"/>
      <c r="E25" s="185">
        <v>1</v>
      </c>
      <c r="F25" s="22">
        <v>73919.5</v>
      </c>
      <c r="G25" s="22">
        <v>22000</v>
      </c>
      <c r="H25" s="23">
        <v>0</v>
      </c>
      <c r="I25" s="22">
        <v>51919.5</v>
      </c>
      <c r="J25" s="7" t="s">
        <v>371</v>
      </c>
    </row>
    <row r="26" spans="1:10" ht="17.25" thickBot="1" x14ac:dyDescent="0.35">
      <c r="A26" s="213" t="s">
        <v>357</v>
      </c>
      <c r="B26" s="214"/>
      <c r="C26" s="214"/>
      <c r="D26" s="214"/>
      <c r="E26" s="215"/>
      <c r="F26" s="209">
        <f>SUM(F24:F25)</f>
        <v>92933.84</v>
      </c>
      <c r="G26" s="60">
        <f>SUM(G24:G25)</f>
        <v>32514.34</v>
      </c>
      <c r="I26" s="207">
        <f>SUM(I24:I25)</f>
        <v>60419.5</v>
      </c>
    </row>
  </sheetData>
  <mergeCells count="13">
    <mergeCell ref="A26:E26"/>
    <mergeCell ref="C24:C25"/>
    <mergeCell ref="D24:D25"/>
    <mergeCell ref="A15:E15"/>
    <mergeCell ref="A20:E20"/>
    <mergeCell ref="B18:B19"/>
    <mergeCell ref="A18:A19"/>
    <mergeCell ref="A24:A25"/>
    <mergeCell ref="B24:B25"/>
    <mergeCell ref="A2:J2"/>
    <mergeCell ref="A3:J3"/>
    <mergeCell ref="A4:J5"/>
    <mergeCell ref="A11:E11"/>
  </mergeCells>
  <pageMargins left="0.31496062992125984" right="0.31496062992125984" top="0.35433070866141736" bottom="0.35433070866141736" header="0.31496062992125984" footer="0.31496062992125984"/>
  <pageSetup paperSize="9" scale="7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opLeftCell="A19" workbookViewId="0">
      <selection sqref="A1:F31"/>
    </sheetView>
  </sheetViews>
  <sheetFormatPr baseColWidth="10" defaultRowHeight="16.5" x14ac:dyDescent="0.3"/>
  <cols>
    <col min="1" max="1" width="28.5703125" style="28" customWidth="1"/>
    <col min="2" max="2" width="14" customWidth="1"/>
    <col min="3" max="3" width="15" customWidth="1"/>
    <col min="4" max="4" width="15.42578125" customWidth="1"/>
    <col min="5" max="5" width="14.7109375" customWidth="1"/>
    <col min="6" max="6" width="16.85546875" customWidth="1"/>
  </cols>
  <sheetData>
    <row r="1" spans="1:6" x14ac:dyDescent="0.3">
      <c r="A1" s="237" t="s">
        <v>369</v>
      </c>
      <c r="B1" s="236" t="s">
        <v>399</v>
      </c>
      <c r="C1" s="236"/>
      <c r="D1" s="236"/>
      <c r="E1" s="236"/>
      <c r="F1" s="236"/>
    </row>
    <row r="2" spans="1:6" ht="38.25" x14ac:dyDescent="0.3">
      <c r="A2" s="238"/>
      <c r="B2" s="228" t="s">
        <v>359</v>
      </c>
      <c r="C2" s="228" t="s">
        <v>360</v>
      </c>
      <c r="D2" s="228" t="s">
        <v>361</v>
      </c>
      <c r="E2" s="228" t="s">
        <v>362</v>
      </c>
      <c r="F2" s="228" t="s">
        <v>353</v>
      </c>
    </row>
    <row r="3" spans="1:6" ht="33" x14ac:dyDescent="0.3">
      <c r="A3" s="240" t="s">
        <v>363</v>
      </c>
      <c r="B3" s="216"/>
      <c r="C3" s="216">
        <v>3</v>
      </c>
      <c r="D3" s="216"/>
      <c r="E3" s="217">
        <v>14736.86</v>
      </c>
      <c r="F3" s="217"/>
    </row>
    <row r="4" spans="1:6" ht="33" x14ac:dyDescent="0.3">
      <c r="A4" s="240" t="s">
        <v>364</v>
      </c>
      <c r="B4" s="216"/>
      <c r="C4" s="216">
        <v>2</v>
      </c>
      <c r="D4" s="216"/>
      <c r="E4" s="217">
        <v>24971.82</v>
      </c>
      <c r="F4" s="217"/>
    </row>
    <row r="5" spans="1:6" ht="33" x14ac:dyDescent="0.3">
      <c r="A5" s="240" t="s">
        <v>365</v>
      </c>
      <c r="B5" s="216"/>
      <c r="C5" s="216">
        <v>0</v>
      </c>
      <c r="D5" s="216"/>
      <c r="E5" s="217"/>
      <c r="F5" s="217"/>
    </row>
    <row r="6" spans="1:6" ht="33" x14ac:dyDescent="0.3">
      <c r="A6" s="240" t="s">
        <v>366</v>
      </c>
      <c r="B6" s="216"/>
      <c r="C6" s="216">
        <v>6</v>
      </c>
      <c r="D6" s="216">
        <v>2</v>
      </c>
      <c r="E6" s="217">
        <v>23034.04</v>
      </c>
      <c r="F6" s="217">
        <v>9718.34</v>
      </c>
    </row>
    <row r="7" spans="1:6" ht="33" x14ac:dyDescent="0.3">
      <c r="A7" s="240" t="s">
        <v>367</v>
      </c>
      <c r="B7" s="216"/>
      <c r="C7" s="216">
        <v>10</v>
      </c>
      <c r="D7" s="216">
        <v>1</v>
      </c>
      <c r="E7" s="217">
        <v>43744.409999999996</v>
      </c>
      <c r="F7" s="217">
        <v>5000</v>
      </c>
    </row>
    <row r="8" spans="1:6" x14ac:dyDescent="0.3">
      <c r="A8" s="241" t="s">
        <v>279</v>
      </c>
      <c r="B8" s="242"/>
      <c r="C8" s="242">
        <f>SUM(C3:C7)</f>
        <v>21</v>
      </c>
      <c r="D8" s="242">
        <f>SUM(D6:D7)</f>
        <v>3</v>
      </c>
      <c r="E8" s="243">
        <f>SUM(E3:E7)</f>
        <v>106487.13</v>
      </c>
      <c r="F8" s="243">
        <f>SUM(F6:F7)</f>
        <v>14718.34</v>
      </c>
    </row>
    <row r="9" spans="1:6" x14ac:dyDescent="0.3">
      <c r="A9" s="239"/>
    </row>
    <row r="12" spans="1:6" x14ac:dyDescent="0.3">
      <c r="A12" s="237" t="s">
        <v>369</v>
      </c>
      <c r="B12" s="236" t="s">
        <v>368</v>
      </c>
      <c r="C12" s="236"/>
      <c r="D12" s="236"/>
      <c r="E12" s="236"/>
      <c r="F12" s="236"/>
    </row>
    <row r="13" spans="1:6" ht="38.25" x14ac:dyDescent="0.3">
      <c r="A13" s="238"/>
      <c r="B13" s="228" t="s">
        <v>359</v>
      </c>
      <c r="C13" s="228" t="s">
        <v>360</v>
      </c>
      <c r="D13" s="228" t="s">
        <v>361</v>
      </c>
      <c r="E13" s="228" t="s">
        <v>362</v>
      </c>
      <c r="F13" s="228" t="s">
        <v>353</v>
      </c>
    </row>
    <row r="14" spans="1:6" ht="33" x14ac:dyDescent="0.3">
      <c r="A14" s="240" t="s">
        <v>363</v>
      </c>
      <c r="B14" s="216">
        <v>3</v>
      </c>
      <c r="C14" s="216">
        <v>3</v>
      </c>
      <c r="D14" s="216"/>
      <c r="E14" s="217">
        <v>28500</v>
      </c>
      <c r="F14" s="217"/>
    </row>
    <row r="15" spans="1:6" ht="33" x14ac:dyDescent="0.3">
      <c r="A15" s="240" t="s">
        <v>364</v>
      </c>
      <c r="B15" s="216">
        <v>2</v>
      </c>
      <c r="C15" s="216">
        <v>0</v>
      </c>
      <c r="D15" s="216"/>
      <c r="E15" s="217">
        <v>0</v>
      </c>
      <c r="F15" s="217"/>
    </row>
    <row r="16" spans="1:6" ht="33" x14ac:dyDescent="0.3">
      <c r="A16" s="240" t="s">
        <v>365</v>
      </c>
      <c r="B16" s="216">
        <v>4</v>
      </c>
      <c r="C16" s="216">
        <v>2</v>
      </c>
      <c r="D16" s="216"/>
      <c r="E16" s="217">
        <v>7687</v>
      </c>
      <c r="F16" s="217"/>
    </row>
    <row r="17" spans="1:6" ht="33" x14ac:dyDescent="0.3">
      <c r="A17" s="240" t="s">
        <v>366</v>
      </c>
      <c r="B17" s="216">
        <v>8</v>
      </c>
      <c r="C17" s="216">
        <v>4</v>
      </c>
      <c r="D17" s="216">
        <v>1</v>
      </c>
      <c r="E17" s="217">
        <v>21363.75</v>
      </c>
      <c r="F17" s="217">
        <v>2307.4299999999998</v>
      </c>
    </row>
    <row r="18" spans="1:6" ht="33" x14ac:dyDescent="0.3">
      <c r="A18" s="240" t="s">
        <v>367</v>
      </c>
      <c r="B18" s="216">
        <v>4</v>
      </c>
      <c r="C18" s="216">
        <v>2</v>
      </c>
      <c r="D18" s="216"/>
      <c r="E18" s="217">
        <v>7269.9400000000005</v>
      </c>
      <c r="F18" s="217"/>
    </row>
    <row r="19" spans="1:6" x14ac:dyDescent="0.3">
      <c r="A19" s="241" t="s">
        <v>279</v>
      </c>
      <c r="B19" s="242">
        <v>21</v>
      </c>
      <c r="C19" s="242">
        <v>11</v>
      </c>
      <c r="D19" s="242"/>
      <c r="E19" s="243">
        <v>64820.69</v>
      </c>
      <c r="F19" s="243">
        <v>2307.4299999999998</v>
      </c>
    </row>
    <row r="20" spans="1:6" x14ac:dyDescent="0.3">
      <c r="A20" s="239"/>
    </row>
    <row r="23" spans="1:6" x14ac:dyDescent="0.3">
      <c r="A23" s="237" t="s">
        <v>369</v>
      </c>
      <c r="B23" s="236" t="s">
        <v>398</v>
      </c>
      <c r="C23" s="236"/>
      <c r="D23" s="236"/>
      <c r="E23" s="236"/>
      <c r="F23" s="236"/>
    </row>
    <row r="24" spans="1:6" ht="38.25" x14ac:dyDescent="0.3">
      <c r="A24" s="238"/>
      <c r="B24" s="228" t="s">
        <v>359</v>
      </c>
      <c r="C24" s="228" t="s">
        <v>360</v>
      </c>
      <c r="D24" s="228" t="s">
        <v>361</v>
      </c>
      <c r="E24" s="228" t="s">
        <v>362</v>
      </c>
      <c r="F24" s="228" t="s">
        <v>353</v>
      </c>
    </row>
    <row r="25" spans="1:6" ht="33" x14ac:dyDescent="0.3">
      <c r="A25" s="240" t="s">
        <v>363</v>
      </c>
      <c r="B25" s="216">
        <v>5</v>
      </c>
      <c r="C25" s="216">
        <v>5</v>
      </c>
      <c r="D25" s="216">
        <v>2</v>
      </c>
      <c r="E25" s="217">
        <v>25214.34</v>
      </c>
      <c r="F25" s="217">
        <v>10514.3</v>
      </c>
    </row>
    <row r="26" spans="1:6" ht="33" x14ac:dyDescent="0.3">
      <c r="A26" s="240" t="s">
        <v>364</v>
      </c>
      <c r="B26" s="216">
        <v>4</v>
      </c>
      <c r="C26" s="216">
        <v>3</v>
      </c>
      <c r="D26" s="216">
        <v>0</v>
      </c>
      <c r="E26" s="217">
        <v>12156.5</v>
      </c>
      <c r="F26" s="217"/>
    </row>
    <row r="27" spans="1:6" ht="33" x14ac:dyDescent="0.3">
      <c r="A27" s="240" t="s">
        <v>365</v>
      </c>
      <c r="B27" s="216">
        <v>0</v>
      </c>
      <c r="C27" s="216">
        <v>0</v>
      </c>
      <c r="D27" s="216">
        <v>0</v>
      </c>
      <c r="E27" s="217">
        <v>0</v>
      </c>
      <c r="F27" s="217">
        <v>0</v>
      </c>
    </row>
    <row r="28" spans="1:6" ht="33" x14ac:dyDescent="0.3">
      <c r="A28" s="240" t="s">
        <v>366</v>
      </c>
      <c r="B28" s="216">
        <v>9</v>
      </c>
      <c r="C28" s="216">
        <v>5</v>
      </c>
      <c r="D28" s="216">
        <v>3</v>
      </c>
      <c r="E28" s="217">
        <v>27000</v>
      </c>
      <c r="F28" s="217">
        <v>15000</v>
      </c>
    </row>
    <row r="29" spans="1:6" ht="33" x14ac:dyDescent="0.3">
      <c r="A29" s="240" t="s">
        <v>367</v>
      </c>
      <c r="B29" s="216">
        <v>19</v>
      </c>
      <c r="C29" s="216">
        <v>10</v>
      </c>
      <c r="D29" s="216">
        <v>5</v>
      </c>
      <c r="E29" s="217">
        <v>28563</v>
      </c>
      <c r="F29" s="217">
        <v>7000</v>
      </c>
    </row>
    <row r="30" spans="1:6" x14ac:dyDescent="0.3">
      <c r="A30" s="241" t="s">
        <v>279</v>
      </c>
      <c r="B30" s="242">
        <f>SUM(B25:B29)</f>
        <v>37</v>
      </c>
      <c r="C30" s="242">
        <f>SUM(C25:C29)</f>
        <v>23</v>
      </c>
      <c r="D30" s="242"/>
      <c r="E30" s="243">
        <f>SUM(E25:E29)</f>
        <v>92933.84</v>
      </c>
      <c r="F30" s="243">
        <f>SUM(F25:F29)</f>
        <v>32514.3</v>
      </c>
    </row>
  </sheetData>
  <mergeCells count="6">
    <mergeCell ref="B12:F12"/>
    <mergeCell ref="A12:A13"/>
    <mergeCell ref="A23:A24"/>
    <mergeCell ref="B23:F23"/>
    <mergeCell ref="A1:A2"/>
    <mergeCell ref="B1:F1"/>
  </mergeCells>
  <pageMargins left="0.31496062992125984" right="0.31496062992125984" top="0.55118110236220474" bottom="0.5511811023622047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topLeftCell="E11" workbookViewId="0">
      <selection sqref="A1:M20"/>
    </sheetView>
  </sheetViews>
  <sheetFormatPr baseColWidth="10" defaultColWidth="15.140625" defaultRowHeight="12.75" x14ac:dyDescent="0.3"/>
  <cols>
    <col min="1" max="1" width="12.140625" style="227" customWidth="1"/>
    <col min="2" max="2" width="20.85546875" style="227" customWidth="1"/>
    <col min="3" max="3" width="8.5703125" style="227" customWidth="1"/>
    <col min="4" max="4" width="13.7109375" style="227" customWidth="1"/>
    <col min="5" max="12" width="15.140625" style="227"/>
    <col min="13" max="13" width="48.28515625" style="227" customWidth="1"/>
    <col min="14" max="16384" width="15.140625" style="227"/>
  </cols>
  <sheetData>
    <row r="1" spans="1:13" ht="18" x14ac:dyDescent="0.3">
      <c r="A1" s="226" t="s">
        <v>393</v>
      </c>
      <c r="B1" s="226"/>
      <c r="C1" s="226"/>
      <c r="D1" s="226"/>
      <c r="E1" s="226"/>
      <c r="F1" s="226"/>
      <c r="G1" s="226"/>
      <c r="H1" s="226"/>
      <c r="I1" s="226"/>
      <c r="J1" s="226"/>
      <c r="K1" s="226"/>
      <c r="L1" s="226"/>
      <c r="M1" s="226"/>
    </row>
    <row r="2" spans="1:13" ht="38.25" x14ac:dyDescent="0.3">
      <c r="A2" s="228" t="s">
        <v>373</v>
      </c>
      <c r="B2" s="228" t="s">
        <v>374</v>
      </c>
      <c r="C2" s="228" t="s">
        <v>375</v>
      </c>
      <c r="D2" s="228" t="s">
        <v>359</v>
      </c>
      <c r="E2" s="228" t="s">
        <v>376</v>
      </c>
      <c r="F2" s="228" t="s">
        <v>377</v>
      </c>
      <c r="G2" s="228" t="s">
        <v>378</v>
      </c>
      <c r="H2" s="228" t="s">
        <v>379</v>
      </c>
      <c r="I2" s="228" t="s">
        <v>380</v>
      </c>
      <c r="J2" s="228" t="s">
        <v>381</v>
      </c>
      <c r="K2" s="228" t="s">
        <v>382</v>
      </c>
      <c r="L2" s="228" t="s">
        <v>383</v>
      </c>
      <c r="M2" s="52" t="s">
        <v>384</v>
      </c>
    </row>
    <row r="3" spans="1:13" ht="75.75" customHeight="1" x14ac:dyDescent="0.3">
      <c r="A3" s="229" t="s">
        <v>83</v>
      </c>
      <c r="B3" s="229" t="s">
        <v>235</v>
      </c>
      <c r="C3" s="229">
        <v>2015</v>
      </c>
      <c r="D3" s="230"/>
      <c r="E3" s="229" t="s">
        <v>236</v>
      </c>
      <c r="F3" s="229">
        <v>4</v>
      </c>
      <c r="G3" s="245">
        <v>18431.86</v>
      </c>
      <c r="H3" s="229">
        <v>0</v>
      </c>
      <c r="I3" s="232">
        <v>0</v>
      </c>
      <c r="J3" s="232">
        <v>0</v>
      </c>
      <c r="K3" s="229" t="s">
        <v>392</v>
      </c>
      <c r="L3" s="245">
        <v>18431.86</v>
      </c>
      <c r="M3" s="229" t="s">
        <v>394</v>
      </c>
    </row>
    <row r="4" spans="1:13" ht="216.75" x14ac:dyDescent="0.3">
      <c r="A4" s="229" t="s">
        <v>83</v>
      </c>
      <c r="B4" s="229" t="s">
        <v>235</v>
      </c>
      <c r="C4" s="229">
        <v>2015</v>
      </c>
      <c r="D4" s="233"/>
      <c r="E4" s="229" t="s">
        <v>239</v>
      </c>
      <c r="F4" s="229">
        <v>15</v>
      </c>
      <c r="G4" s="245">
        <f>SUM(I4,L4)</f>
        <v>88055.28</v>
      </c>
      <c r="H4" s="229">
        <v>8</v>
      </c>
      <c r="I4" s="232">
        <v>14718.34</v>
      </c>
      <c r="J4" s="232">
        <v>0</v>
      </c>
      <c r="K4" s="229" t="s">
        <v>392</v>
      </c>
      <c r="L4" s="232">
        <v>73336.94</v>
      </c>
      <c r="M4" s="229" t="s">
        <v>395</v>
      </c>
    </row>
    <row r="5" spans="1:13" ht="16.5" x14ac:dyDescent="0.3">
      <c r="D5" s="244"/>
      <c r="G5" s="234">
        <f>SUM(I5:L5)</f>
        <v>106487.14</v>
      </c>
      <c r="I5" s="235">
        <f>SUM(I3:I4)</f>
        <v>14718.34</v>
      </c>
      <c r="L5" s="235">
        <f>SUM(L3:L4)</f>
        <v>91768.8</v>
      </c>
    </row>
    <row r="7" spans="1:13" ht="18" x14ac:dyDescent="0.3">
      <c r="A7" s="226" t="s">
        <v>372</v>
      </c>
      <c r="B7" s="226"/>
      <c r="C7" s="226"/>
      <c r="D7" s="226"/>
      <c r="E7" s="226"/>
      <c r="F7" s="226"/>
      <c r="G7" s="226"/>
      <c r="H7" s="226"/>
      <c r="I7" s="226"/>
      <c r="J7" s="226"/>
      <c r="K7" s="226"/>
      <c r="L7" s="226"/>
      <c r="M7" s="226"/>
    </row>
    <row r="8" spans="1:13" ht="38.25" x14ac:dyDescent="0.3">
      <c r="A8" s="228" t="s">
        <v>373</v>
      </c>
      <c r="B8" s="228" t="s">
        <v>374</v>
      </c>
      <c r="C8" s="228" t="s">
        <v>375</v>
      </c>
      <c r="D8" s="228" t="s">
        <v>359</v>
      </c>
      <c r="E8" s="228" t="s">
        <v>376</v>
      </c>
      <c r="F8" s="228" t="s">
        <v>377</v>
      </c>
      <c r="G8" s="228" t="s">
        <v>378</v>
      </c>
      <c r="H8" s="228" t="s">
        <v>379</v>
      </c>
      <c r="I8" s="228" t="s">
        <v>380</v>
      </c>
      <c r="J8" s="228" t="s">
        <v>381</v>
      </c>
      <c r="K8" s="228" t="s">
        <v>382</v>
      </c>
      <c r="L8" s="228" t="s">
        <v>383</v>
      </c>
      <c r="M8" s="52" t="s">
        <v>384</v>
      </c>
    </row>
    <row r="9" spans="1:13" ht="38.25" x14ac:dyDescent="0.3">
      <c r="A9" s="229" t="s">
        <v>83</v>
      </c>
      <c r="B9" s="229" t="s">
        <v>263</v>
      </c>
      <c r="C9" s="229">
        <v>2016</v>
      </c>
      <c r="D9" s="230">
        <v>21</v>
      </c>
      <c r="E9" s="229" t="s">
        <v>264</v>
      </c>
      <c r="F9" s="229">
        <v>2</v>
      </c>
      <c r="G9" s="231">
        <v>7107.43</v>
      </c>
      <c r="H9" s="229" t="s">
        <v>385</v>
      </c>
      <c r="I9" s="232">
        <v>2307.4299999999998</v>
      </c>
      <c r="J9" s="232">
        <v>4800</v>
      </c>
      <c r="K9" s="229" t="s">
        <v>386</v>
      </c>
      <c r="L9" s="232">
        <v>4800</v>
      </c>
      <c r="M9" s="229" t="s">
        <v>387</v>
      </c>
    </row>
    <row r="10" spans="1:13" ht="127.5" x14ac:dyDescent="0.3">
      <c r="A10" s="229" t="s">
        <v>83</v>
      </c>
      <c r="B10" s="229" t="s">
        <v>263</v>
      </c>
      <c r="C10" s="229">
        <v>2016</v>
      </c>
      <c r="D10" s="233"/>
      <c r="E10" s="229" t="s">
        <v>266</v>
      </c>
      <c r="F10" s="229">
        <v>9</v>
      </c>
      <c r="G10" s="231">
        <v>57713.27</v>
      </c>
      <c r="H10" s="229"/>
      <c r="I10" s="232"/>
      <c r="J10" s="232"/>
      <c r="K10" s="229" t="s">
        <v>388</v>
      </c>
      <c r="L10" s="232">
        <v>57713.27</v>
      </c>
      <c r="M10" s="229" t="s">
        <v>389</v>
      </c>
    </row>
    <row r="11" spans="1:13" ht="16.5" x14ac:dyDescent="0.3">
      <c r="D11" s="244">
        <v>116318.6</v>
      </c>
      <c r="G11" s="234">
        <f>SUM(G9:G10)</f>
        <v>64820.7</v>
      </c>
      <c r="L11" s="235">
        <f>SUM(L9:L10)</f>
        <v>62513.27</v>
      </c>
    </row>
    <row r="13" spans="1:13" ht="18" x14ac:dyDescent="0.3">
      <c r="A13" s="226" t="s">
        <v>390</v>
      </c>
      <c r="B13" s="226"/>
      <c r="C13" s="226"/>
      <c r="D13" s="226"/>
      <c r="E13" s="226"/>
      <c r="F13" s="226"/>
      <c r="G13" s="226"/>
      <c r="H13" s="226"/>
      <c r="I13" s="226"/>
      <c r="J13" s="226"/>
      <c r="K13" s="226"/>
      <c r="L13" s="226"/>
      <c r="M13" s="226"/>
    </row>
    <row r="14" spans="1:13" ht="38.25" x14ac:dyDescent="0.3">
      <c r="A14" s="228" t="s">
        <v>373</v>
      </c>
      <c r="B14" s="228" t="s">
        <v>374</v>
      </c>
      <c r="C14" s="228" t="s">
        <v>375</v>
      </c>
      <c r="D14" s="228" t="s">
        <v>359</v>
      </c>
      <c r="E14" s="228" t="s">
        <v>376</v>
      </c>
      <c r="F14" s="228" t="s">
        <v>377</v>
      </c>
      <c r="G14" s="228" t="s">
        <v>378</v>
      </c>
      <c r="H14" s="228" t="s">
        <v>379</v>
      </c>
      <c r="I14" s="228" t="s">
        <v>380</v>
      </c>
      <c r="J14" s="228" t="s">
        <v>381</v>
      </c>
      <c r="K14" s="228" t="s">
        <v>382</v>
      </c>
      <c r="L14" s="228" t="s">
        <v>383</v>
      </c>
      <c r="M14" s="52" t="s">
        <v>384</v>
      </c>
    </row>
    <row r="15" spans="1:13" ht="38.25" x14ac:dyDescent="0.2">
      <c r="A15" s="229" t="s">
        <v>83</v>
      </c>
      <c r="B15" s="229" t="s">
        <v>391</v>
      </c>
      <c r="C15" s="229">
        <v>2017</v>
      </c>
      <c r="D15" s="230">
        <v>37</v>
      </c>
      <c r="E15" s="112" t="s">
        <v>341</v>
      </c>
      <c r="F15" s="229">
        <v>4</v>
      </c>
      <c r="G15" s="231">
        <v>19014.34</v>
      </c>
      <c r="H15" s="229">
        <v>2</v>
      </c>
      <c r="I15" s="232">
        <v>10514.34</v>
      </c>
      <c r="J15" s="232">
        <v>0</v>
      </c>
      <c r="K15" s="229" t="s">
        <v>392</v>
      </c>
      <c r="L15" s="232">
        <v>8500</v>
      </c>
      <c r="M15" s="229" t="s">
        <v>387</v>
      </c>
    </row>
    <row r="16" spans="1:13" ht="127.5" x14ac:dyDescent="0.2">
      <c r="A16" s="229" t="s">
        <v>83</v>
      </c>
      <c r="B16" s="229" t="s">
        <v>263</v>
      </c>
      <c r="C16" s="229">
        <v>2017</v>
      </c>
      <c r="D16" s="233"/>
      <c r="E16" s="112" t="s">
        <v>342</v>
      </c>
      <c r="F16" s="229">
        <v>19</v>
      </c>
      <c r="G16" s="231">
        <v>73919.5</v>
      </c>
      <c r="H16" s="229">
        <v>8</v>
      </c>
      <c r="I16" s="232">
        <v>22000</v>
      </c>
      <c r="J16" s="232">
        <v>0</v>
      </c>
      <c r="K16" s="229" t="s">
        <v>392</v>
      </c>
      <c r="L16" s="232">
        <v>51919.5</v>
      </c>
      <c r="M16" s="229" t="s">
        <v>389</v>
      </c>
    </row>
    <row r="17" spans="4:12" ht="16.5" x14ac:dyDescent="0.3">
      <c r="D17" s="244">
        <v>162786.51999999999</v>
      </c>
      <c r="G17" s="234">
        <f>SUM(G15:G16)</f>
        <v>92933.84</v>
      </c>
      <c r="I17" s="235">
        <f>SUM(I15:I16)</f>
        <v>32514.34</v>
      </c>
      <c r="L17" s="235">
        <f>SUM(L15:L16)</f>
        <v>60419.5</v>
      </c>
    </row>
    <row r="20" spans="4:12" ht="18" x14ac:dyDescent="0.3">
      <c r="E20" s="247" t="s">
        <v>396</v>
      </c>
      <c r="F20" s="247"/>
      <c r="G20" s="246">
        <f>SUM(G5,G11,G17)</f>
        <v>264241.68</v>
      </c>
      <c r="I20" s="246">
        <f>SUM(I5,I9,I17)</f>
        <v>49540.11</v>
      </c>
      <c r="L20" s="246">
        <f>SUM(L5,L11,L17)</f>
        <v>214701.57</v>
      </c>
    </row>
  </sheetData>
  <mergeCells count="7">
    <mergeCell ref="E20:F20"/>
    <mergeCell ref="A7:M7"/>
    <mergeCell ref="D9:D10"/>
    <mergeCell ref="A13:M13"/>
    <mergeCell ref="D15:D16"/>
    <mergeCell ref="A1:M1"/>
    <mergeCell ref="D3:D4"/>
  </mergeCells>
  <pageMargins left="0.11811023622047245" right="0.11811023622047245" top="0.35433070866141736" bottom="0.15748031496062992" header="0.31496062992125984" footer="0.31496062992125984"/>
  <pageSetup paperSize="9" scale="6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Hoja1</vt:lpstr>
      <vt:lpstr>2010-2012</vt:lpstr>
      <vt:lpstr>2013-2017</vt:lpstr>
      <vt:lpstr>PO 2013-2016</vt:lpstr>
      <vt:lpstr>Hoja2</vt:lpstr>
      <vt:lpstr>Hoja3</vt:lpstr>
      <vt:lpstr>Hoja4</vt:lpstr>
      <vt:lpstr>Hoja5</vt:lpstr>
      <vt:lpstr>'2013-2017'!Área_de_impresión</vt:lpstr>
      <vt:lpstr>'2010-2012'!Títulos_a_imprimir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Itzayana Soriano Hernández</dc:creator>
  <cp:lastModifiedBy>Karen Itzayana Soriano Hernández</cp:lastModifiedBy>
  <cp:lastPrinted>2019-03-22T02:06:33Z</cp:lastPrinted>
  <dcterms:created xsi:type="dcterms:W3CDTF">2019-01-04T15:45:55Z</dcterms:created>
  <dcterms:modified xsi:type="dcterms:W3CDTF">2019-03-22T02:07:50Z</dcterms:modified>
</cp:coreProperties>
</file>