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FND\2019\CAPACITACIÓN\Capacitacion GSNPA\Herramientas\"/>
    </mc:Choice>
  </mc:AlternateContent>
  <bookViews>
    <workbookView xWindow="0" yWindow="0" windowWidth="27870" windowHeight="12000" activeTab="5"/>
  </bookViews>
  <sheets>
    <sheet name="Hoja1" sheetId="1" r:id="rId1"/>
    <sheet name="2010-2012" sheetId="3" r:id="rId2"/>
    <sheet name="2013-2017" sheetId="4" r:id="rId3"/>
    <sheet name="PO 2013-2016" sheetId="5" r:id="rId4"/>
    <sheet name="Hoja2" sheetId="6" r:id="rId5"/>
    <sheet name="Hoja3" sheetId="7" r:id="rId6"/>
    <sheet name="Hoja4" sheetId="8" r:id="rId7"/>
    <sheet name="Hoja5" sheetId="9" r:id="rId8"/>
  </sheets>
  <definedNames>
    <definedName name="_xlnm._FilterDatabase" localSheetId="2" hidden="1">'2013-2017'!$A$5:$H$55</definedName>
    <definedName name="_xlnm._FilterDatabase" localSheetId="3" hidden="1">'PO 2013-2016'!$A$5:$J$24</definedName>
    <definedName name="_xlnm.Print_Area" localSheetId="2">'2013-2017'!$A$80:$H$81</definedName>
    <definedName name="_xlnm.Print_Titles" localSheetId="1">'2010-2012'!$1:$5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7" l="1"/>
  <c r="F15" i="7"/>
  <c r="F8" i="8"/>
  <c r="E8" i="8"/>
  <c r="D8" i="8"/>
  <c r="C8" i="8"/>
  <c r="E30" i="8" l="1"/>
  <c r="F30" i="8"/>
  <c r="C30" i="8"/>
  <c r="B30" i="8"/>
  <c r="I20" i="7"/>
  <c r="I26" i="7"/>
  <c r="G26" i="7"/>
  <c r="F26" i="7"/>
  <c r="G4" i="9"/>
  <c r="L5" i="9"/>
  <c r="I5" i="9"/>
  <c r="I20" i="9" s="1"/>
  <c r="I17" i="9"/>
  <c r="G5" i="9" l="1"/>
  <c r="L17" i="9" l="1"/>
  <c r="G17" i="9"/>
  <c r="L11" i="9" l="1"/>
  <c r="L20" i="9" s="1"/>
  <c r="G11" i="9"/>
  <c r="G20" i="9" s="1"/>
  <c r="G20" i="7"/>
  <c r="F20" i="7"/>
  <c r="G11" i="7"/>
  <c r="F11" i="7"/>
  <c r="D39" i="5" l="1"/>
  <c r="F39" i="5" l="1"/>
  <c r="F24" i="5"/>
  <c r="G25" i="5"/>
  <c r="D70" i="4"/>
  <c r="D127" i="4"/>
  <c r="D56" i="4"/>
  <c r="F51" i="5" l="1"/>
  <c r="G51" i="5"/>
  <c r="G39" i="5"/>
  <c r="D7" i="6"/>
  <c r="G7" i="6"/>
  <c r="F13" i="1" l="1"/>
  <c r="D13" i="1"/>
  <c r="B13" i="1"/>
  <c r="F11" i="1"/>
  <c r="D11" i="1"/>
  <c r="B11" i="1"/>
  <c r="D25" i="5" l="1"/>
  <c r="E4" i="1"/>
  <c r="F87" i="3" l="1"/>
  <c r="D87" i="3"/>
</calcChain>
</file>

<file path=xl/sharedStrings.xml><?xml version="1.0" encoding="utf-8"?>
<sst xmlns="http://schemas.openxmlformats.org/spreadsheetml/2006/main" count="1556" uniqueCount="401">
  <si>
    <t>2010-2012</t>
  </si>
  <si>
    <t>2013-2016</t>
  </si>
  <si>
    <t>OIC</t>
  </si>
  <si>
    <t>TESOFE</t>
  </si>
  <si>
    <t>Año</t>
  </si>
  <si>
    <t>No. Observación</t>
  </si>
  <si>
    <t>Monto (miles de pesos)</t>
  </si>
  <si>
    <t>Tipo de Acción</t>
  </si>
  <si>
    <t>Estatus ASF</t>
  </si>
  <si>
    <t>Ente Fiscalizador</t>
  </si>
  <si>
    <t>FND</t>
  </si>
  <si>
    <t>918 Recursos Otorgados a las Organizaciones de la Sociedad civil</t>
  </si>
  <si>
    <t>10-1-06HAN-02-0918-06-005</t>
  </si>
  <si>
    <t>Pliego de Observaciones 007/2013</t>
  </si>
  <si>
    <r>
      <rPr>
        <b/>
        <u/>
        <sz val="10"/>
        <color theme="1"/>
        <rFont val="Arial Narrow"/>
        <family val="2"/>
      </rPr>
      <t xml:space="preserve">Seguimiento concluido por acumulación 
</t>
    </r>
    <r>
      <rPr>
        <sz val="10"/>
        <color theme="1"/>
        <rFont val="Arial Narrow"/>
        <family val="2"/>
      </rPr>
      <t>Of. No. DGIS/1519/2016 de fecha 11 de julio de 2016
Of. No. USI/1862/2015 de fecha 8 de julio de 2015</t>
    </r>
    <r>
      <rPr>
        <b/>
        <u/>
        <sz val="10"/>
        <color theme="1"/>
        <rFont val="Arial Narrow"/>
        <family val="2"/>
      </rPr>
      <t/>
    </r>
  </si>
  <si>
    <t>ASF</t>
  </si>
  <si>
    <t>10-1-06HAN-02-0918-06-006</t>
  </si>
  <si>
    <t>Pliego de Observaciones 008/2013</t>
  </si>
  <si>
    <r>
      <rPr>
        <b/>
        <u/>
        <sz val="10"/>
        <color theme="1"/>
        <rFont val="Arial Narrow"/>
        <family val="2"/>
      </rPr>
      <t xml:space="preserve">Seguimiento concluido por acumulación </t>
    </r>
    <r>
      <rPr>
        <sz val="10"/>
        <color theme="1"/>
        <rFont val="Arial Narrow"/>
        <family val="2"/>
      </rPr>
      <t xml:space="preserve">
Of. No. DGIS/1519/2016 de fecha 11 de julio de 2016
Of. No. USI/1862/2015 de fecha 8 de julio de 2015</t>
    </r>
  </si>
  <si>
    <t>10-1-06HAN-02-0918-06-007</t>
  </si>
  <si>
    <t>Pliego de Observaciones 009/2013</t>
  </si>
  <si>
    <t>320 Programas de Apoyo de la Financiera Rural para Acceder al Crédito y Fomentar la Integración Economica y Financiera para el Desarrollo Rural</t>
  </si>
  <si>
    <t>11-1-06HAN-02-0320-06-001</t>
  </si>
  <si>
    <t xml:space="preserve">Pliego de Observaciones 140/2013
Requerimiento del OIC  </t>
  </si>
  <si>
    <r>
      <rPr>
        <b/>
        <u/>
        <sz val="10"/>
        <color theme="1"/>
        <rFont val="Arial Narrow"/>
        <family val="2"/>
      </rPr>
      <t xml:space="preserve">Dio lugar a un procedimiento resarcitorio
</t>
    </r>
    <r>
      <rPr>
        <sz val="10"/>
        <color theme="1"/>
        <rFont val="Arial Narrow"/>
        <family val="2"/>
      </rPr>
      <t xml:space="preserve">Of. No. DGIS/1519/2016 de fecha 11 de julio de 2016
</t>
    </r>
    <r>
      <rPr>
        <b/>
        <u/>
        <sz val="10"/>
        <color theme="1"/>
        <rFont val="Arial Narrow"/>
        <family val="2"/>
      </rPr>
      <t xml:space="preserve">
Dictamen Técnico Por No Solventación del PO </t>
    </r>
    <r>
      <rPr>
        <sz val="10"/>
        <color theme="1"/>
        <rFont val="Arial Narrow"/>
        <family val="2"/>
      </rPr>
      <t xml:space="preserve">
Of. No. USI/2822/2015 de fecha 12 de octubre de 2015</t>
    </r>
  </si>
  <si>
    <t>11-1-06HAN-02-0320-06-002</t>
  </si>
  <si>
    <t>Pliego de Observaciones 141/2013</t>
  </si>
  <si>
    <r>
      <rPr>
        <b/>
        <u/>
        <sz val="10"/>
        <color theme="1"/>
        <rFont val="Arial Narrow"/>
        <family val="2"/>
      </rPr>
      <t xml:space="preserve">Dictamen Técnico Por No Solventación del PO </t>
    </r>
    <r>
      <rPr>
        <sz val="10"/>
        <color theme="1"/>
        <rFont val="Arial Narrow"/>
        <family val="2"/>
      </rPr>
      <t xml:space="preserve">
Of. No. DGIS/1519/2016 de fecha 11 de julio de 2016
Of. No. USI/2822/2015 de fecha 12 de octubre de 2015</t>
    </r>
  </si>
  <si>
    <t>11-1-06HAN-02-0320-06-003</t>
  </si>
  <si>
    <t>Pliego de Observaciones 144/2013</t>
  </si>
  <si>
    <t>11-1-06HAN-02-0320-06-004</t>
  </si>
  <si>
    <t>Pliego de Observaciones 145/2013</t>
  </si>
  <si>
    <r>
      <rPr>
        <b/>
        <u/>
        <sz val="10"/>
        <color theme="1"/>
        <rFont val="Arial Narrow"/>
        <family val="2"/>
      </rPr>
      <t>Solventado</t>
    </r>
    <r>
      <rPr>
        <sz val="10"/>
        <color theme="1"/>
        <rFont val="Arial Narrow"/>
        <family val="2"/>
      </rPr>
      <t xml:space="preserve">
Of. No. DGIS/1519/2016 de fecha 11 de julio de 2016
Of. No. AECF/0758/2015 de fecha 4 de junio de 2015</t>
    </r>
  </si>
  <si>
    <t>357 Componente de Apoyo para Foros, Talleres y Eventos Financieros que Contribuyan al Desarrollo Rural</t>
  </si>
  <si>
    <t>12-1-06HAN-02-0357-06-001</t>
  </si>
  <si>
    <t>Pliego de Observaciones 049/2014</t>
  </si>
  <si>
    <t>12-1-06HAN-02-0357-06-002</t>
  </si>
  <si>
    <t>Pliego de Observaciones 050/2014</t>
  </si>
  <si>
    <t>12-1-06HAN-02-0357-06-004</t>
  </si>
  <si>
    <t>Pliego de Observaciones 054/2014</t>
  </si>
  <si>
    <t>12-1-06HAN-02-0357-06-005</t>
  </si>
  <si>
    <t>Pliego de Observaciones 055/2014</t>
  </si>
  <si>
    <t>12-1-06HAN-02-0357-06-003</t>
  </si>
  <si>
    <t>Pliego de Observaciones 056/2014</t>
  </si>
  <si>
    <t>12-1-06HAN-02-0357-06-006</t>
  </si>
  <si>
    <t>Pliego de Observaciones 057/2014</t>
  </si>
  <si>
    <t>089  Crédito Intermediarios a Intermediarios DEEECR</t>
  </si>
  <si>
    <t>CRÉDITOS A INTERMEDIARIOS</t>
  </si>
  <si>
    <t>3 Recomendación al Desempeño</t>
  </si>
  <si>
    <t>3 Atendidas
Of. No. DGAPNCR/DEPNIFR/287/2015</t>
  </si>
  <si>
    <t>281  Fincamiento de la Banca Internacional, y el otorgamiento y recuperación de créditos</t>
  </si>
  <si>
    <t>RESULTADO.2 PROCEDIMIENTO 1.3 NUMERAL 2 14-1-06HAN-02-0281-01-001</t>
  </si>
  <si>
    <t>Recomendación al Desempeño</t>
  </si>
  <si>
    <t>Atendida
Se elaboró respuesta mediante of. CRSE/035/2016 de fecha 15 de marzo de 2016</t>
  </si>
  <si>
    <t>280  Actividades Orientadas para el Otorgamiento de Créditos a Productores e Intermediarios Financieros del Sector Rural</t>
  </si>
  <si>
    <t>RESULTADO.9 14-1-06HAN-07-0280-07-001</t>
  </si>
  <si>
    <r>
      <rPr>
        <b/>
        <u/>
        <sz val="10"/>
        <color theme="1"/>
        <rFont val="Arial Narrow"/>
        <family val="2"/>
      </rPr>
      <t xml:space="preserve">Atendida
</t>
    </r>
    <r>
      <rPr>
        <sz val="10"/>
        <color theme="1"/>
        <rFont val="Arial Narrow"/>
        <family val="2"/>
      </rPr>
      <t>Of. No. DGIS/1519/2016 de fecha 11 de julio de 2016
Of. No. DGAPNCR/DEEECR/SCCER/01772016
de fecha 05 de abril de 2016</t>
    </r>
  </si>
  <si>
    <t>RESULTADO.10 14-1-06HAN-07-0280-07-002</t>
  </si>
  <si>
    <r>
      <rPr>
        <b/>
        <u/>
        <sz val="10"/>
        <color theme="1"/>
        <rFont val="Arial Narrow"/>
        <family val="2"/>
      </rPr>
      <t>Atendida</t>
    </r>
    <r>
      <rPr>
        <b/>
        <sz val="10"/>
        <color theme="1"/>
        <rFont val="Arial Narrow"/>
        <family val="2"/>
      </rPr>
      <t xml:space="preserve">
</t>
    </r>
    <r>
      <rPr>
        <sz val="10"/>
        <color theme="1"/>
        <rFont val="Arial Narrow"/>
        <family val="2"/>
      </rPr>
      <t>Of. No. DGIS/1519/2016 de fecha 11 de julio de 2016
Of. No. DGAPNCR/DEEECR/SCCER/01772016
de fecha 05 de abril de 2016</t>
    </r>
  </si>
  <si>
    <t>02-16-00“Promoción de Negocios-Coordinaciones Regionales” (Sureste)</t>
  </si>
  <si>
    <t>1 observacion</t>
  </si>
  <si>
    <t xml:space="preserve">la observacion faltantes o inconsistencias en la integracion de los expedientes de los apoyos </t>
  </si>
  <si>
    <t xml:space="preserve">Atendida
</t>
  </si>
  <si>
    <t>03-16-00 “Promoción de Negocios-Coordinaciones Regionales” (Centro Occidente)</t>
  </si>
  <si>
    <t xml:space="preserve"> la observacion faltantes o inconsistencias en la integracion de los expedientes de los apoyos </t>
  </si>
  <si>
    <t>Atendida</t>
  </si>
  <si>
    <t>05-16-00  “Promoción de Negocios-Coordinación Regional (Sur)”</t>
  </si>
  <si>
    <t xml:space="preserve">06-16-00  “Promoción de Negocios-Coordinación Regional (Norte)” </t>
  </si>
  <si>
    <t>07-16-00 “Promoción de Negocios-Coordinación Regional (Noroeste)”</t>
  </si>
  <si>
    <t xml:space="preserve"> Atendida</t>
  </si>
  <si>
    <t>11-16-00 “Promoción de Negocios-Coordinación Regional - Al Desempeño</t>
  </si>
  <si>
    <t>6 observaciones</t>
  </si>
  <si>
    <t xml:space="preserve"> 6 observaciones</t>
  </si>
  <si>
    <r>
      <t xml:space="preserve">6 Atendidas
</t>
    </r>
    <r>
      <rPr>
        <sz val="10"/>
        <color theme="1"/>
        <rFont val="Arial Narrow"/>
        <family val="2"/>
      </rPr>
      <t>06/565/OIC/AA/077/2017  de fecha 29 de septiembre de 2017</t>
    </r>
  </si>
  <si>
    <t>01-17-00 “Promoción de Negocios-Coordinación Regional Sureste</t>
  </si>
  <si>
    <r>
      <t xml:space="preserve"> Atendida
</t>
    </r>
    <r>
      <rPr>
        <sz val="10"/>
        <color theme="1"/>
        <rFont val="Arial Narrow"/>
        <family val="2"/>
      </rPr>
      <t>06/565/OIC/AA/103/2017 de fecha 22 de diciembre de 2017</t>
    </r>
  </si>
  <si>
    <t>02-17-00 “Promoción de Negocios-Coordinación Regional Centro Occidente</t>
  </si>
  <si>
    <t>05-17-00 “Promoción de Negocios-Coordinación Regional Norte</t>
  </si>
  <si>
    <t>06-17-00 “Promoción de Negocios-Coordinación Regional Noroeste</t>
  </si>
  <si>
    <t>11-17-00 “Promoción de Negocios-Coordinación Regional - Al Desempeño</t>
  </si>
  <si>
    <t xml:space="preserve">4 observaciones </t>
  </si>
  <si>
    <t xml:space="preserve">  Metas de los indicadores del Programa para Reducción de Costos de Acceso al Crédito.
 Presupuesto no ejercido del Programa de Reducción de Costos de Acceso al Crédito.
 Apoyo para verificación de datos en el Registro Público.
 Apoyo para la Disminución de Tasa de Interés.
</t>
  </si>
  <si>
    <r>
      <t xml:space="preserve">4 Atendidas
</t>
    </r>
    <r>
      <rPr>
        <sz val="10"/>
        <color theme="1"/>
        <rFont val="Arial Narrow"/>
        <family val="2"/>
      </rPr>
      <t xml:space="preserve">06/565/OIC/AAI/022/2018 del 28 de marzo de 2018
</t>
    </r>
  </si>
  <si>
    <t>SAGARPA</t>
  </si>
  <si>
    <t>817  Programa de Inducción y Desarrollo del Financiamiento al Medio Rural, Componente de Apoyo a Trópico Húmedo</t>
  </si>
  <si>
    <t>10-0-08100-12-0817-06-003</t>
  </si>
  <si>
    <t>PO 009/2012</t>
  </si>
  <si>
    <r>
      <rPr>
        <b/>
        <u/>
        <sz val="10"/>
        <color theme="1"/>
        <rFont val="Arial Narrow"/>
        <family val="2"/>
      </rPr>
      <t xml:space="preserve">Dio lugar a procedimiento resarcitorio
</t>
    </r>
    <r>
      <rPr>
        <sz val="10"/>
        <color theme="1"/>
        <rFont val="Arial Narrow"/>
        <family val="2"/>
      </rPr>
      <t xml:space="preserve">
 Oficio USI/2873/2015 del 12 de octubre de 2015</t>
    </r>
  </si>
  <si>
    <t>10-0-08100-12-0817-06-008</t>
  </si>
  <si>
    <r>
      <t xml:space="preserve">PO 026/2012
Denuncia de Hechos 
</t>
    </r>
    <r>
      <rPr>
        <b/>
        <sz val="10"/>
        <color theme="1"/>
        <rFont val="Arial Narrow"/>
        <family val="2"/>
      </rPr>
      <t xml:space="preserve"> </t>
    </r>
    <r>
      <rPr>
        <b/>
        <u/>
        <sz val="10"/>
        <color theme="1"/>
        <rFont val="Arial Narrow"/>
        <family val="2"/>
      </rPr>
      <t xml:space="preserve">
Pliego Definitivo de Responsabilidades No. 008/2016</t>
    </r>
    <r>
      <rPr>
        <sz val="10"/>
        <color theme="1"/>
        <rFont val="Arial Narrow"/>
        <family val="2"/>
      </rPr>
      <t xml:space="preserve">
</t>
    </r>
  </si>
  <si>
    <r>
      <rPr>
        <b/>
        <u/>
        <sz val="10"/>
        <color theme="1"/>
        <rFont val="Arial Narrow"/>
        <family val="2"/>
      </rPr>
      <t>Dio lugar a procedimiento resarcitorio</t>
    </r>
    <r>
      <rPr>
        <sz val="10"/>
        <color theme="1"/>
        <rFont val="Arial Narrow"/>
        <family val="2"/>
      </rPr>
      <t xml:space="preserve">
 Oficio USI/2873/2015 del 12 de octubre de 2015
Mediante Of. No. DGR/C/C3/0413/2016 de fecha 16 de febrero de 2016, se dictó resolución determinando el Pliego Definitivo de Responsabilidades No. 008/2016 a Productores Ka´a He´e de México, S.A. de C.V. por un monto de $14,508,464.60</t>
    </r>
  </si>
  <si>
    <t>10-0-08100-12-0817-06-009</t>
  </si>
  <si>
    <r>
      <t xml:space="preserve">PO  027/2012
Denuncia de Hechos 
</t>
    </r>
    <r>
      <rPr>
        <b/>
        <u/>
        <sz val="10"/>
        <color theme="1"/>
        <rFont val="Arial Narrow"/>
        <family val="2"/>
      </rPr>
      <t>Pliego Definitivo de Responsabilidades No. 009/2016</t>
    </r>
    <r>
      <rPr>
        <sz val="10"/>
        <color theme="1"/>
        <rFont val="Arial Narrow"/>
        <family val="2"/>
      </rPr>
      <t xml:space="preserve">
</t>
    </r>
  </si>
  <si>
    <r>
      <rPr>
        <b/>
        <u/>
        <sz val="10"/>
        <color theme="1"/>
        <rFont val="Arial Narrow"/>
        <family val="2"/>
      </rPr>
      <t>Dio lugar a procedimiento resarcitorio</t>
    </r>
    <r>
      <rPr>
        <sz val="10"/>
        <color theme="1"/>
        <rFont val="Arial Narrow"/>
        <family val="2"/>
      </rPr>
      <t xml:space="preserve">
 Oficio USI/2873/2015 del 12 de octubre de 2015
Mediante Of. No. DGR/C/C3/0391/2016 de fecha 16 de febrero de 2016, se dictó resolución determinando el Pliego Definitivo de Responsabilidades No. 009/2016 a Federación de Pescadores del Municipio de Villacorzo, S.C. de R.L. de C.V.por un monto de $2´200,000.00</t>
    </r>
  </si>
  <si>
    <t>10-0-08100-12-0817-06-004</t>
  </si>
  <si>
    <t>PO 090/2012</t>
  </si>
  <si>
    <r>
      <rPr>
        <b/>
        <u/>
        <sz val="10"/>
        <color theme="1"/>
        <rFont val="Arial Narrow"/>
        <family val="2"/>
      </rPr>
      <t>Dio lugar a procedimiento resarcitorio</t>
    </r>
    <r>
      <rPr>
        <sz val="10"/>
        <color theme="1"/>
        <rFont val="Arial Narrow"/>
        <family val="2"/>
      </rPr>
      <t xml:space="preserve">
 Oficio USI/2873/2015 del 12 de octubre de 2015</t>
    </r>
  </si>
  <si>
    <t>10-0-08100-12-0817-06-012</t>
  </si>
  <si>
    <t>PO 095/2012</t>
  </si>
  <si>
    <t>10-0-08100-12-0817-06-014</t>
  </si>
  <si>
    <t>PO 100/2012</t>
  </si>
  <si>
    <r>
      <rPr>
        <b/>
        <u/>
        <sz val="10"/>
        <color theme="1"/>
        <rFont val="Arial Narrow"/>
        <family val="2"/>
      </rPr>
      <t>Solventado</t>
    </r>
    <r>
      <rPr>
        <sz val="10"/>
        <color theme="1"/>
        <rFont val="Arial Narrow"/>
        <family val="2"/>
      </rPr>
      <t xml:space="preserve"> 
Oficio USI/0281/2015 del 16 de enero de 2015</t>
    </r>
  </si>
  <si>
    <t>10-0-08100-12-0817-06-015</t>
  </si>
  <si>
    <t>PO 107/2012</t>
  </si>
  <si>
    <t>10-0-08100-12-0817-06-011</t>
  </si>
  <si>
    <t xml:space="preserve">PO 124/2012
Stevia (Recuperación de Recursos)     </t>
  </si>
  <si>
    <r>
      <rPr>
        <b/>
        <u/>
        <sz val="10"/>
        <color theme="1"/>
        <rFont val="Arial Narrow"/>
        <family val="2"/>
      </rPr>
      <t>Solventado</t>
    </r>
    <r>
      <rPr>
        <sz val="10"/>
        <color theme="1"/>
        <rFont val="Arial Narrow"/>
        <family val="2"/>
      </rPr>
      <t xml:space="preserve">
 Oficio USI/2873/2015 del 12 de octubre de 2015</t>
    </r>
  </si>
  <si>
    <t>10-0-08100-12-0817-06-005</t>
  </si>
  <si>
    <t>PO 125/2012
  (Recuperación de Recursos)</t>
  </si>
  <si>
    <t>314 Proyecto Transversal Trópico Húmedo: Componente Apoyo a la Inversión en Equipamiento e Infraestructura</t>
  </si>
  <si>
    <t>11-0-08100-12-0314-06-005</t>
  </si>
  <si>
    <t>PO 115/2013</t>
  </si>
  <si>
    <r>
      <rPr>
        <b/>
        <u/>
        <sz val="10"/>
        <color theme="1"/>
        <rFont val="Arial Narrow"/>
        <family val="2"/>
      </rPr>
      <t xml:space="preserve">Dio lugar a un procedimiento resarcitorio
</t>
    </r>
    <r>
      <rPr>
        <u/>
        <sz val="10"/>
        <color theme="1"/>
        <rFont val="Arial Narrow"/>
        <family val="2"/>
      </rPr>
      <t>OM/CA/955/2018 del 24 de agosto de 2018 y OAESII/1172/2018 del 10 de agosto de 2018</t>
    </r>
    <r>
      <rPr>
        <b/>
        <u/>
        <sz val="10"/>
        <color theme="1"/>
        <rFont val="Arial Narrow"/>
        <family val="2"/>
      </rPr>
      <t xml:space="preserve">
</t>
    </r>
    <r>
      <rPr>
        <sz val="10"/>
        <color theme="1"/>
        <rFont val="Arial Narrow"/>
        <family val="2"/>
      </rPr>
      <t>Oficio OM/CA/449/2017 del 02 de mayo de 2015 y USIT-1532/2017 de 17 de abril de 2017.</t>
    </r>
    <r>
      <rPr>
        <b/>
        <u/>
        <sz val="10"/>
        <color theme="1"/>
        <rFont val="Arial Narrow"/>
        <family val="2"/>
      </rPr>
      <t xml:space="preserve">
</t>
    </r>
    <r>
      <rPr>
        <b/>
        <sz val="10"/>
        <color theme="1"/>
        <rFont val="Arial Narrow"/>
        <family val="2"/>
      </rPr>
      <t>Dictamen Técnico por no solventación</t>
    </r>
    <r>
      <rPr>
        <sz val="10"/>
        <color theme="1"/>
        <rFont val="Arial Narrow"/>
        <family val="2"/>
      </rPr>
      <t xml:space="preserve">
 Oficio USI/2873/2015 del 12 de octubre de 2015</t>
    </r>
  </si>
  <si>
    <t>11-0-08100-12-0314-06-015</t>
  </si>
  <si>
    <t>PO 121/2013
R OIC</t>
  </si>
  <si>
    <r>
      <rPr>
        <b/>
        <u/>
        <sz val="10"/>
        <color theme="1"/>
        <rFont val="Arial Narrow"/>
        <family val="2"/>
      </rPr>
      <t xml:space="preserve">Dio lugar a un procedimiento resarcitorio
</t>
    </r>
    <r>
      <rPr>
        <u/>
        <sz val="10"/>
        <color theme="1"/>
        <rFont val="Arial Narrow"/>
        <family val="2"/>
      </rPr>
      <t>OM/CA/955/2018 del 24 de agosto de 2018 y OAESII/1172/2018 del 10 de agosto de 2018</t>
    </r>
    <r>
      <rPr>
        <b/>
        <u/>
        <sz val="10"/>
        <color theme="1"/>
        <rFont val="Arial Narrow"/>
        <family val="2"/>
      </rPr>
      <t xml:space="preserve">
</t>
    </r>
    <r>
      <rPr>
        <u/>
        <sz val="10"/>
        <color theme="1"/>
        <rFont val="Arial Narrow"/>
        <family val="2"/>
      </rPr>
      <t xml:space="preserve">
Oficio OM/CA/449/2017 del 02 de mayo de 2015 y USIT-1532/2017 de 17 de abril de 2017.</t>
    </r>
    <r>
      <rPr>
        <b/>
        <u/>
        <sz val="10"/>
        <color theme="1"/>
        <rFont val="Arial Narrow"/>
        <family val="2"/>
      </rPr>
      <t xml:space="preserve">
Dictamen Técnico por no solventación</t>
    </r>
    <r>
      <rPr>
        <sz val="10"/>
        <color theme="1"/>
        <rFont val="Arial Narrow"/>
        <family val="2"/>
      </rPr>
      <t xml:space="preserve">
 Oficio USI/2873/2015 del 12 de octubre de 2015</t>
    </r>
  </si>
  <si>
    <t>11-0-08100-12-0314-06-017</t>
  </si>
  <si>
    <t>PO 125/2013
R OIC</t>
  </si>
  <si>
    <r>
      <rPr>
        <b/>
        <u/>
        <sz val="10"/>
        <color theme="1"/>
        <rFont val="Arial Narrow"/>
        <family val="2"/>
      </rPr>
      <t xml:space="preserve">Dio lugar a un procedimiento resarcitorio
</t>
    </r>
    <r>
      <rPr>
        <u/>
        <sz val="10"/>
        <color theme="1"/>
        <rFont val="Arial Narrow"/>
        <family val="2"/>
      </rPr>
      <t xml:space="preserve">
OM/CA/955/2018 del 24 de agosto de 2018 y OAESII/1172/2018 del 10 de agosto de 2018
</t>
    </r>
    <r>
      <rPr>
        <b/>
        <u/>
        <sz val="10"/>
        <color theme="1"/>
        <rFont val="Arial Narrow"/>
        <family val="2"/>
      </rPr>
      <t xml:space="preserve">
</t>
    </r>
    <r>
      <rPr>
        <u/>
        <sz val="10"/>
        <color theme="1"/>
        <rFont val="Arial Narrow"/>
        <family val="2"/>
      </rPr>
      <t xml:space="preserve">Oficio OM/CA/449/2017 del 02 de mayo de 2015 y USIT-1532/2017 de 17 de abril de 2017.
</t>
    </r>
    <r>
      <rPr>
        <b/>
        <u/>
        <sz val="10"/>
        <color theme="1"/>
        <rFont val="Arial Narrow"/>
        <family val="2"/>
      </rPr>
      <t xml:space="preserve">
Dictamen Técnico por no solventación</t>
    </r>
    <r>
      <rPr>
        <sz val="10"/>
        <color theme="1"/>
        <rFont val="Arial Narrow"/>
        <family val="2"/>
      </rPr>
      <t xml:space="preserve">
 Oficio USI/2873/2015 del 12 de octubre de 2015</t>
    </r>
  </si>
  <si>
    <t>11-0-08100-12-0314-06-002</t>
  </si>
  <si>
    <t>PO 127/2013
R OIC</t>
  </si>
  <si>
    <r>
      <rPr>
        <b/>
        <u/>
        <sz val="10"/>
        <color theme="1"/>
        <rFont val="Arial Narrow"/>
        <family val="2"/>
      </rPr>
      <t xml:space="preserve">Dio lugar a un procedimiento resarcitorio
</t>
    </r>
    <r>
      <rPr>
        <u/>
        <sz val="10"/>
        <color theme="1"/>
        <rFont val="Arial Narrow"/>
        <family val="2"/>
      </rPr>
      <t xml:space="preserve">
OM/CA/955/2018 del 24 de agosto de 2018 y OAESII/1172/2018 del 10 de agosto de 2018
</t>
    </r>
    <r>
      <rPr>
        <b/>
        <u/>
        <sz val="10"/>
        <color theme="1"/>
        <rFont val="Arial Narrow"/>
        <family val="2"/>
      </rPr>
      <t xml:space="preserve">
</t>
    </r>
    <r>
      <rPr>
        <u/>
        <sz val="10"/>
        <color theme="1"/>
        <rFont val="Arial Narrow"/>
        <family val="2"/>
      </rPr>
      <t>Oficio OM/CA/449/2017 del 02 de mayo de 2015 y USIT-1532/2017 de 17 de abril de 2017.</t>
    </r>
    <r>
      <rPr>
        <b/>
        <u/>
        <sz val="10"/>
        <color theme="1"/>
        <rFont val="Arial Narrow"/>
        <family val="2"/>
      </rPr>
      <t xml:space="preserve">
Dictamen Técnico por no solventación</t>
    </r>
    <r>
      <rPr>
        <sz val="10"/>
        <color theme="1"/>
        <rFont val="Arial Narrow"/>
        <family val="2"/>
      </rPr>
      <t xml:space="preserve">
 Oficio USI/2873/2015 del 12 de octubre de 2015</t>
    </r>
  </si>
  <si>
    <t>11-0-08100-12-0314-06-003</t>
  </si>
  <si>
    <t>PO 128/2013</t>
  </si>
  <si>
    <r>
      <rPr>
        <b/>
        <u/>
        <sz val="10"/>
        <color theme="1"/>
        <rFont val="Arial Narrow"/>
        <family val="2"/>
      </rPr>
      <t xml:space="preserve">Dio lugar a un procedimiento resarcitorio
</t>
    </r>
    <r>
      <rPr>
        <u/>
        <sz val="10"/>
        <color theme="1"/>
        <rFont val="Arial Narrow"/>
        <family val="2"/>
      </rPr>
      <t>OM/CA/955/2018 del 24 de agosto de 2018 y OAESII/1172/2018 del 10 de agosto de 2018</t>
    </r>
    <r>
      <rPr>
        <b/>
        <u/>
        <sz val="10"/>
        <color theme="1"/>
        <rFont val="Arial Narrow"/>
        <family val="2"/>
      </rPr>
      <t xml:space="preserve">
</t>
    </r>
    <r>
      <rPr>
        <u/>
        <sz val="10"/>
        <color theme="1"/>
        <rFont val="Arial Narrow"/>
        <family val="2"/>
      </rPr>
      <t xml:space="preserve">
Oficio OM/CA/449/2017 del 02 de mayo de 2015 y USIT-1532/2017 de 17 de abril de 2017.
</t>
    </r>
    <r>
      <rPr>
        <b/>
        <u/>
        <sz val="10"/>
        <color theme="1"/>
        <rFont val="Arial Narrow"/>
        <family val="2"/>
      </rPr>
      <t xml:space="preserve">
Dictamen Técnico por no solventación</t>
    </r>
    <r>
      <rPr>
        <sz val="10"/>
        <color theme="1"/>
        <rFont val="Arial Narrow"/>
        <family val="2"/>
      </rPr>
      <t xml:space="preserve">
 Oficio USI/2873/2015 del 12 de octubre de 2015</t>
    </r>
  </si>
  <si>
    <t>11-0-08100-12-0314-06-020</t>
  </si>
  <si>
    <t>PO 134/2013
R OIC</t>
  </si>
  <si>
    <t>11-0-08100-12-0314-06-021</t>
  </si>
  <si>
    <t>PO 138/2013</t>
  </si>
  <si>
    <t>11-0-08100-12-0314-06-007</t>
  </si>
  <si>
    <t>PO 139/2013</t>
  </si>
  <si>
    <t>11-0-08100-12-0314-06-013</t>
  </si>
  <si>
    <t>PO 147/2013</t>
  </si>
  <si>
    <t xml:space="preserve">317 Proyecto para el Fortalecimiento de Infraestructura para la Movilización y Acopio de Granos y Oleaginosas "FIMAGO"              </t>
  </si>
  <si>
    <t>11-1-06HAN-02-0317-06-001</t>
  </si>
  <si>
    <t>PO 088/2013</t>
  </si>
  <si>
    <r>
      <rPr>
        <b/>
        <u/>
        <sz val="10"/>
        <color theme="1"/>
        <rFont val="Arial Narrow"/>
        <family val="2"/>
      </rPr>
      <t>Solventado</t>
    </r>
    <r>
      <rPr>
        <sz val="10"/>
        <color theme="1"/>
        <rFont val="Arial Narrow"/>
        <family val="2"/>
      </rPr>
      <t xml:space="preserve">
Of. No. DGIS/1519/2016 de fecha 11 de julio de 2016
Of. No. USI/1862/2015 de fecha 8 de julio de 2015
Of. No. AECF/0709/2014 de fecha 11 de junio de 2014</t>
    </r>
  </si>
  <si>
    <t>11-1-06HAN-02-0317-06-002</t>
  </si>
  <si>
    <t>PO 102/2013</t>
  </si>
  <si>
    <r>
      <rPr>
        <b/>
        <u/>
        <sz val="10"/>
        <rFont val="Arial Narrow"/>
        <family val="2"/>
      </rPr>
      <t>Dio lugar a un proceso resarcitorio</t>
    </r>
    <r>
      <rPr>
        <sz val="10"/>
        <rFont val="Arial Narrow"/>
        <family val="2"/>
      </rPr>
      <t xml:space="preserve">
Of. No. DGIS/1519/2016 de fecha 11 de julio de 2016
Of. No. USI/2822/2015 de fecha 12 de octubre de 2015</t>
    </r>
  </si>
  <si>
    <t>11-1-06HAN-02-0317-06-003</t>
  </si>
  <si>
    <t>PO 120/2013</t>
  </si>
  <si>
    <t xml:space="preserve">325 Proyecto de Apoyo al Valor Agregado de Agronegocios con Esquemas de Riesgo Compartido (PROVAR)     </t>
  </si>
  <si>
    <t>11-1-06HAN-02-0325-06-002</t>
  </si>
  <si>
    <t>PO 150/2013</t>
  </si>
  <si>
    <r>
      <rPr>
        <b/>
        <u/>
        <sz val="10"/>
        <rFont val="Arial Narrow"/>
        <family val="2"/>
      </rPr>
      <t>Solventado</t>
    </r>
    <r>
      <rPr>
        <sz val="10"/>
        <rFont val="Arial Narrow"/>
        <family val="2"/>
      </rPr>
      <t xml:space="preserve">
Of. No. DGIS/1519/2016 de fecha 11 de julio de 2016
Of. No. USI/1862/2015 de fecha 8 de julio de 2015
Of. No. AECF/0050/2014 de fecha 21 de enero de 2014</t>
    </r>
  </si>
  <si>
    <t>11-1-06HAN-02-0325-06-001</t>
  </si>
  <si>
    <t>PO 211/2013</t>
  </si>
  <si>
    <r>
      <rPr>
        <b/>
        <u/>
        <sz val="10"/>
        <rFont val="Arial Narrow"/>
        <family val="2"/>
      </rPr>
      <t>Solventado</t>
    </r>
    <r>
      <rPr>
        <sz val="10"/>
        <rFont val="Arial Narrow"/>
        <family val="2"/>
      </rPr>
      <t xml:space="preserve">
Of. No. DGIS/1519/2016 de fecha 11 de julio de 2016
Of. No. USI/1862/2015 de fecha 6 de julio de 2015</t>
    </r>
  </si>
  <si>
    <t>316 Proyecto Estratégico de Tecnificación de Riego</t>
  </si>
  <si>
    <t>11-0-08100-12-0316-06-003</t>
  </si>
  <si>
    <t xml:space="preserve">PO 043/2013
R OIC  </t>
  </si>
  <si>
    <r>
      <rPr>
        <b/>
        <u/>
        <sz val="10"/>
        <rFont val="Arial Narrow"/>
        <family val="2"/>
      </rPr>
      <t xml:space="preserve">Dio lugar a un procedimiento resarcitorio
</t>
    </r>
    <r>
      <rPr>
        <u/>
        <sz val="10"/>
        <rFont val="Arial Narrow"/>
        <family val="2"/>
      </rPr>
      <t xml:space="preserve">
OM/CA/955/2018 del 24 de agosto de 2018 y OAESII/1172/2018 del 10 de agosto de 2018
Oficio OM/CA/449/2017 del 02 de mayo de 2015 y USIT-1532/2017 de 17 de abril de 2017.
</t>
    </r>
    <r>
      <rPr>
        <b/>
        <u/>
        <sz val="10"/>
        <rFont val="Arial Narrow"/>
        <family val="2"/>
      </rPr>
      <t xml:space="preserve">
Respuesta en análisis</t>
    </r>
    <r>
      <rPr>
        <sz val="10"/>
        <rFont val="Arial Narrow"/>
        <family val="2"/>
      </rPr>
      <t xml:space="preserve"> 
Oficio USI/2873/2015 del 12 de octubre de 2015</t>
    </r>
  </si>
  <si>
    <t>11-0-08100-12-0316-06-006</t>
  </si>
  <si>
    <t xml:space="preserve">PO 131/2013
R OIC  </t>
  </si>
  <si>
    <r>
      <rPr>
        <b/>
        <u/>
        <sz val="10"/>
        <rFont val="Arial Narrow"/>
        <family val="2"/>
      </rPr>
      <t xml:space="preserve">Dio lugar a un procedimiento resarcitorio
</t>
    </r>
    <r>
      <rPr>
        <u/>
        <sz val="10"/>
        <rFont val="Arial Narrow"/>
        <family val="2"/>
      </rPr>
      <t xml:space="preserve">
OM/CA/955/2018 del 24 de agosto de 2018 y OAESII/1172/2018 del 10 de agosto de 2018
Oficio OM/CA/449/2017 del 02 de mayo de 2015 y USIT-1532/2017 de 17 de abril de 2017.</t>
    </r>
    <r>
      <rPr>
        <b/>
        <u/>
        <sz val="10"/>
        <rFont val="Arial Narrow"/>
        <family val="2"/>
      </rPr>
      <t xml:space="preserve">
Respuesta en análisis</t>
    </r>
    <r>
      <rPr>
        <sz val="10"/>
        <rFont val="Arial Narrow"/>
        <family val="2"/>
      </rPr>
      <t xml:space="preserve"> 
Oficio USI/2873/2015 del 12 de octubre de 2015</t>
    </r>
  </si>
  <si>
    <t>11-0-08100-12-0316-06-001</t>
  </si>
  <si>
    <t xml:space="preserve">PO 135/2013
R OIC  </t>
  </si>
  <si>
    <t>199 PROGRAMA DE INDUCCION Y DESARROLLO DE FINANCIAMIENTO AL MEDIO RURAL, COMPONENTE DE APOYO A TROPICO HUMEDO</t>
  </si>
  <si>
    <t>Sin observaciones</t>
  </si>
  <si>
    <t>405  Proyecto Estratégico de  Trópico Humedo de Húmedo.</t>
  </si>
  <si>
    <t>12-0-08100-12-0405-06-007</t>
  </si>
  <si>
    <t>PO 022/2014</t>
  </si>
  <si>
    <r>
      <rPr>
        <b/>
        <u/>
        <sz val="10"/>
        <rFont val="Arial Narrow"/>
        <family val="2"/>
      </rPr>
      <t xml:space="preserve">Dio lugar a un procedimiento resarcitorio
</t>
    </r>
    <r>
      <rPr>
        <u/>
        <sz val="10"/>
        <rFont val="Arial Narrow"/>
        <family val="2"/>
      </rPr>
      <t>OM/CA/955/2018 del 24 de agosto de 2018 y OAESII/1172/2018 del 10 de agosto de 2018</t>
    </r>
    <r>
      <rPr>
        <b/>
        <u/>
        <sz val="10"/>
        <rFont val="Arial Narrow"/>
        <family val="2"/>
      </rPr>
      <t xml:space="preserve">
Dictamen Técnico Por No Solventación del PO.
</t>
    </r>
    <r>
      <rPr>
        <u/>
        <sz val="10"/>
        <rFont val="Arial Narrow"/>
        <family val="2"/>
      </rPr>
      <t>Oficio OM/CA/449/2017 del 02 de mayo de 2015 y USIT-1532/2017 de 17 de abril de 2017.</t>
    </r>
    <r>
      <rPr>
        <b/>
        <u/>
        <sz val="10"/>
        <rFont val="Arial Narrow"/>
        <family val="2"/>
      </rPr>
      <t xml:space="preserve">
Respuesta en análisis</t>
    </r>
    <r>
      <rPr>
        <sz val="10"/>
        <rFont val="Arial Narrow"/>
        <family val="2"/>
      </rPr>
      <t xml:space="preserve">
 Oficio USI/2873/2015 del 12 de octubre de 2015</t>
    </r>
  </si>
  <si>
    <t>12-0-08100-12-0405-06-001</t>
  </si>
  <si>
    <t>PO 025/2014</t>
  </si>
  <si>
    <r>
      <rPr>
        <b/>
        <u/>
        <sz val="10"/>
        <color theme="1"/>
        <rFont val="Arial Narrow"/>
        <family val="2"/>
      </rPr>
      <t xml:space="preserve">Dio lugar a un procedimiento resarcitorio
</t>
    </r>
    <r>
      <rPr>
        <u/>
        <sz val="10"/>
        <color theme="1"/>
        <rFont val="Arial Narrow"/>
        <family val="2"/>
      </rPr>
      <t>OM/CA/955/2018 del 24 de agosto de 2018 y OAESII/1172/2018 del 10 de agosto de 2018</t>
    </r>
    <r>
      <rPr>
        <b/>
        <u/>
        <sz val="10"/>
        <color theme="1"/>
        <rFont val="Arial Narrow"/>
        <family val="2"/>
      </rPr>
      <t xml:space="preserve">
Dictamen Técnico por no solventación
</t>
    </r>
    <r>
      <rPr>
        <u/>
        <sz val="10"/>
        <color theme="1"/>
        <rFont val="Arial Narrow"/>
        <family val="2"/>
      </rPr>
      <t xml:space="preserve">
Oficio OM/CA/449/2017 del 02 de mayo de 2015 y USIT-1532/2017 de 17 de abril de 2017.
</t>
    </r>
    <r>
      <rPr>
        <sz val="10"/>
        <color theme="1"/>
        <rFont val="Arial Narrow"/>
        <family val="2"/>
      </rPr>
      <t xml:space="preserve">
 Oficio USI/2873/2015 del 12 de octubre de 2015</t>
    </r>
  </si>
  <si>
    <t>12-0-08100-12-0405-06-002</t>
  </si>
  <si>
    <t>PO 026/2014</t>
  </si>
  <si>
    <r>
      <rPr>
        <b/>
        <u/>
        <sz val="10"/>
        <rFont val="Arial Narrow"/>
        <family val="2"/>
      </rPr>
      <t xml:space="preserve">Dio lugar a un procedimiento resarcitorio
</t>
    </r>
    <r>
      <rPr>
        <u/>
        <sz val="10"/>
        <rFont val="Arial Narrow"/>
        <family val="2"/>
      </rPr>
      <t xml:space="preserve">
OM/CA/955/2018 del 24 de agosto de 2018 y OAESII/1172/2018 del 10 de agosto de 2018
</t>
    </r>
    <r>
      <rPr>
        <b/>
        <u/>
        <sz val="10"/>
        <rFont val="Arial Narrow"/>
        <family val="2"/>
      </rPr>
      <t xml:space="preserve">
Dictamen Técnico Por No Solventación del PO.
</t>
    </r>
    <r>
      <rPr>
        <u/>
        <sz val="10"/>
        <rFont val="Arial Narrow"/>
        <family val="2"/>
      </rPr>
      <t xml:space="preserve">
Oficio OM/CA/449/2017 del 02 de mayo de 2015 y USIT-1532/2017 de 17 de abril de 2017.
</t>
    </r>
    <r>
      <rPr>
        <b/>
        <u/>
        <sz val="10"/>
        <rFont val="Arial Narrow"/>
        <family val="2"/>
      </rPr>
      <t xml:space="preserve">
Respuesta en análisis</t>
    </r>
    <r>
      <rPr>
        <sz val="10"/>
        <rFont val="Arial Narrow"/>
        <family val="2"/>
      </rPr>
      <t xml:space="preserve">
 Oficio USI/2873/2015 del 12 de octubre de 2015</t>
    </r>
  </si>
  <si>
    <t>12-0-08100-12-0405-06-004</t>
  </si>
  <si>
    <t>PO 027/2014</t>
  </si>
  <si>
    <r>
      <rPr>
        <b/>
        <u/>
        <sz val="10"/>
        <color theme="1"/>
        <rFont val="Arial Narrow"/>
        <family val="2"/>
      </rPr>
      <t xml:space="preserve">Dio lugar a un procedimiento resarcitorio
</t>
    </r>
    <r>
      <rPr>
        <u/>
        <sz val="10"/>
        <color theme="1"/>
        <rFont val="Arial Narrow"/>
        <family val="2"/>
      </rPr>
      <t>OM/CA/955/2018 del 24 de agosto de 2018 y OAESII/1172/2018 del 10 de agosto de 2018</t>
    </r>
    <r>
      <rPr>
        <b/>
        <u/>
        <sz val="10"/>
        <color theme="1"/>
        <rFont val="Arial Narrow"/>
        <family val="2"/>
      </rPr>
      <t xml:space="preserve">
Dictamen Técnico por no solventación
</t>
    </r>
    <r>
      <rPr>
        <u/>
        <sz val="10"/>
        <color theme="1"/>
        <rFont val="Arial Narrow"/>
        <family val="2"/>
      </rPr>
      <t>Oficio OM/CA/449/2017 del 02 de mayo de 2015 y USIT-1532/2017 de 17 de abril de 2017.</t>
    </r>
    <r>
      <rPr>
        <b/>
        <u/>
        <sz val="10"/>
        <color theme="1"/>
        <rFont val="Arial Narrow"/>
        <family val="2"/>
      </rPr>
      <t xml:space="preserve">
</t>
    </r>
    <r>
      <rPr>
        <sz val="10"/>
        <color theme="1"/>
        <rFont val="Arial Narrow"/>
        <family val="2"/>
      </rPr>
      <t xml:space="preserve"> Oficio USI/2873/2015 del 12 de octubre de 2015</t>
    </r>
  </si>
  <si>
    <t>12-0-08100-12-0405-06-003</t>
  </si>
  <si>
    <t>PO 058/2014</t>
  </si>
  <si>
    <r>
      <rPr>
        <b/>
        <u/>
        <sz val="10"/>
        <color theme="1"/>
        <rFont val="Arial Narrow"/>
        <family val="2"/>
      </rPr>
      <t xml:space="preserve">Dio lugar a un procedimiento resarcitorio
</t>
    </r>
    <r>
      <rPr>
        <u/>
        <sz val="10"/>
        <color theme="1"/>
        <rFont val="Arial Narrow"/>
        <family val="2"/>
      </rPr>
      <t xml:space="preserve">
OM/CA/955/2018 del 24 de agosto de 2018 y OAESII/1172/2018 del 10 de agosto de 2018 
</t>
    </r>
    <r>
      <rPr>
        <b/>
        <u/>
        <sz val="10"/>
        <color theme="1"/>
        <rFont val="Arial Narrow"/>
        <family val="2"/>
      </rPr>
      <t xml:space="preserve">
Dictamen Técnico por no solventación
</t>
    </r>
    <r>
      <rPr>
        <u/>
        <sz val="10"/>
        <color theme="1"/>
        <rFont val="Arial Narrow"/>
        <family val="2"/>
      </rPr>
      <t>Oficio OM/CA/449/2017 del 02 de mayo de 2015 y USIT-1532/2017 de 17 de abril de 2017.</t>
    </r>
    <r>
      <rPr>
        <b/>
        <u/>
        <sz val="10"/>
        <color theme="1"/>
        <rFont val="Arial Narrow"/>
        <family val="2"/>
      </rPr>
      <t xml:space="preserve">
</t>
    </r>
    <r>
      <rPr>
        <sz val="10"/>
        <color theme="1"/>
        <rFont val="Arial Narrow"/>
        <family val="2"/>
      </rPr>
      <t xml:space="preserve">
 Oficio USI/2873/2015 del 12 de octubre de 2015</t>
    </r>
  </si>
  <si>
    <t>12-0-08100-12-0405-06-006</t>
  </si>
  <si>
    <t>PO 065/2014</t>
  </si>
  <si>
    <r>
      <rPr>
        <b/>
        <u/>
        <sz val="10"/>
        <rFont val="Arial Narrow"/>
        <family val="2"/>
      </rPr>
      <t xml:space="preserve">Dio lugar a un procedimiento resarcitorio
</t>
    </r>
    <r>
      <rPr>
        <u/>
        <sz val="10"/>
        <rFont val="Arial Narrow"/>
        <family val="2"/>
      </rPr>
      <t xml:space="preserve">
OM/CA/955/2018 del 24 de agosto de 2018 y OAESII/1172/2018 del 10 de agosto de 2018
</t>
    </r>
    <r>
      <rPr>
        <b/>
        <u/>
        <sz val="10"/>
        <rFont val="Arial Narrow"/>
        <family val="2"/>
      </rPr>
      <t xml:space="preserve">
Dictamen Técnico Por No Solventación del PO.
</t>
    </r>
    <r>
      <rPr>
        <u/>
        <sz val="10"/>
        <rFont val="Arial Narrow"/>
        <family val="2"/>
      </rPr>
      <t xml:space="preserve">
Oficio OM/CA/449/2017 del 02 de mayo de 2015 y USIT-1532/2017 de 17 de abril de 2017.</t>
    </r>
    <r>
      <rPr>
        <b/>
        <u/>
        <sz val="10"/>
        <rFont val="Arial Narrow"/>
        <family val="2"/>
      </rPr>
      <t xml:space="preserve">
Respuesta en análisis</t>
    </r>
    <r>
      <rPr>
        <sz val="10"/>
        <rFont val="Arial Narrow"/>
        <family val="2"/>
      </rPr>
      <t xml:space="preserve">
 Oficio USI/2873/2015 del 12 de octubre de 2015</t>
    </r>
  </si>
  <si>
    <t>404  Proyecto Estratégico de  Tecnificación de Riego.</t>
  </si>
  <si>
    <t>12-0-08100-12-0404-06-015</t>
  </si>
  <si>
    <t>PO 091/2014</t>
  </si>
  <si>
    <r>
      <rPr>
        <b/>
        <u/>
        <sz val="10"/>
        <rFont val="Arial Narrow"/>
        <family val="2"/>
      </rPr>
      <t xml:space="preserve">Solventada
</t>
    </r>
    <r>
      <rPr>
        <u/>
        <sz val="10"/>
        <rFont val="Arial Narrow"/>
        <family val="2"/>
      </rPr>
      <t xml:space="preserve">
OM/CA/955/2018 del 24 de agosto de 2018 y OAESII/1172/2018 del 10 de agosto de 2018
</t>
    </r>
    <r>
      <rPr>
        <b/>
        <u/>
        <sz val="10"/>
        <rFont val="Arial Narrow"/>
        <family val="2"/>
      </rPr>
      <t xml:space="preserve">
</t>
    </r>
    <r>
      <rPr>
        <u/>
        <sz val="10"/>
        <rFont val="Arial Narrow"/>
        <family val="2"/>
      </rPr>
      <t>Oficio OM/CA/449/2017 del 02 de mayo de 2015 y USIT-1532/2017 de 17 de abril de 2017.</t>
    </r>
    <r>
      <rPr>
        <b/>
        <u/>
        <sz val="10"/>
        <rFont val="Arial Narrow"/>
        <family val="2"/>
      </rPr>
      <t xml:space="preserve">
Respuesta en análisis</t>
    </r>
    <r>
      <rPr>
        <sz val="10"/>
        <rFont val="Arial Narrow"/>
        <family val="2"/>
      </rPr>
      <t xml:space="preserve">
 Oficio USI/2873/2015 del 12 de octubre de 2015</t>
    </r>
  </si>
  <si>
    <t>12-0-08100-12-0404-06-001</t>
  </si>
  <si>
    <t>PO 097/2014</t>
  </si>
  <si>
    <t>12-0-08100-12-0404-06-010</t>
  </si>
  <si>
    <t>PO emitido en referencia a apoyo otorgado por la Delegación de SAGARPA en Campeche (Resultado 20 del Informe del Resultado de la Fiscalización Superior de la Cuenta Pública 2012)</t>
  </si>
  <si>
    <t xml:space="preserve">N/A para la FND </t>
  </si>
  <si>
    <t>198 PROMAF</t>
  </si>
  <si>
    <t>327 PROMAF</t>
  </si>
  <si>
    <t>012 Auditoria Financiera de Cumplimiento Intereses de Valores TESOFE</t>
  </si>
  <si>
    <t xml:space="preserve">Sin Observaciones </t>
  </si>
  <si>
    <t>304 PROGRAMA DE APOYO A LA INVERSION EN EQUIPAMIENTO E INFRAESTRUCTURA COMPONENTE AGRICULTURA PROTEGIDA</t>
  </si>
  <si>
    <t>13-0-08100-02-0304-06-004</t>
  </si>
  <si>
    <t>PO 064/2015</t>
  </si>
  <si>
    <r>
      <rPr>
        <b/>
        <u/>
        <sz val="10"/>
        <color theme="1"/>
        <rFont val="Arial Narrow"/>
        <family val="2"/>
      </rPr>
      <t xml:space="preserve">Solventado </t>
    </r>
    <r>
      <rPr>
        <u/>
        <sz val="10"/>
        <color theme="1"/>
        <rFont val="Arial Narrow"/>
        <family val="2"/>
      </rPr>
      <t xml:space="preserve">
AECF/0492/2017 de fecha 2 de Marzo de 2017 
</t>
    </r>
    <r>
      <rPr>
        <b/>
        <u/>
        <sz val="10"/>
        <color theme="1"/>
        <rFont val="Arial Narrow"/>
        <family val="2"/>
      </rPr>
      <t>Respuesta en análisis</t>
    </r>
    <r>
      <rPr>
        <b/>
        <sz val="10"/>
        <color theme="1"/>
        <rFont val="Arial Narrow"/>
        <family val="2"/>
      </rPr>
      <t xml:space="preserve"> </t>
    </r>
    <r>
      <rPr>
        <sz val="10"/>
        <color theme="1"/>
        <rFont val="Arial Narrow"/>
        <family val="2"/>
      </rPr>
      <t xml:space="preserve">
Of. No. DGAPNCR/DEPNIFR/658/2015 de fecha 30 de julio de 2015.
 Oficio USI/2873/2015 del 12 de octubre de 2015.</t>
    </r>
  </si>
  <si>
    <t>13-0-08100-02-0304-06-005</t>
  </si>
  <si>
    <t>PO 065/2015</t>
  </si>
  <si>
    <r>
      <rPr>
        <b/>
        <u/>
        <sz val="10"/>
        <color theme="1"/>
        <rFont val="Arial Narrow"/>
        <family val="2"/>
      </rPr>
      <t>Solventado</t>
    </r>
    <r>
      <rPr>
        <sz val="10"/>
        <color theme="1"/>
        <rFont val="Arial Narrow"/>
        <family val="2"/>
      </rPr>
      <t xml:space="preserve">
Of. No. DGAPNCR/DEPNIFR/658/2015 de fecha 30 de julio de 2015.
 Oficio USI/2873/2015 del 12 de octubre de 2015.
Of. No. AECF/1123/2015 de fecha 16 de octubre de 2015.</t>
    </r>
  </si>
  <si>
    <t>13-0-08100-02-0304-06-006</t>
  </si>
  <si>
    <t>PO 066/2015</t>
  </si>
  <si>
    <r>
      <rPr>
        <b/>
        <u/>
        <sz val="10"/>
        <color theme="1"/>
        <rFont val="Arial Narrow"/>
        <family val="2"/>
      </rPr>
      <t>Solventado</t>
    </r>
    <r>
      <rPr>
        <sz val="10"/>
        <color theme="1"/>
        <rFont val="Arial Narrow"/>
        <family val="2"/>
      </rPr>
      <t xml:space="preserve"> 
Of. No. DGAPNCR/DEPNIFR/658/2015 de fecha 30 de julio de 2015.
 Oficio USI/2873/2015 del 12 de octubre de 2015.
Of. No. AECF/1122/2015 de fecha 16 de octubre de 2015.
</t>
    </r>
  </si>
  <si>
    <t>13-0-08100-02-0304-06-007</t>
  </si>
  <si>
    <t>PO 067/2015</t>
  </si>
  <si>
    <t>13-0-08100-02-0304-06-013</t>
  </si>
  <si>
    <t>PO 083/2015</t>
  </si>
  <si>
    <r>
      <rPr>
        <b/>
        <u/>
        <sz val="10"/>
        <color theme="1"/>
        <rFont val="Arial Narrow"/>
        <family val="2"/>
      </rPr>
      <t xml:space="preserve">Dictamen Técnico Por No Solventación del PO.
</t>
    </r>
    <r>
      <rPr>
        <u/>
        <sz val="10"/>
        <color theme="1"/>
        <rFont val="Arial Narrow"/>
        <family val="2"/>
      </rPr>
      <t xml:space="preserve">
OM/CA/955/2018 del 24 de agosto de 2018 y OAESII/1172/2018 del 10 de agosto de 2018
</t>
    </r>
    <r>
      <rPr>
        <b/>
        <u/>
        <sz val="10"/>
        <color theme="1"/>
        <rFont val="Arial Narrow"/>
        <family val="2"/>
      </rPr>
      <t xml:space="preserve">
Respuesta en análisis </t>
    </r>
    <r>
      <rPr>
        <sz val="10"/>
        <color theme="1"/>
        <rFont val="Arial Narrow"/>
        <family val="2"/>
      </rPr>
      <t xml:space="preserve">
Of. No. DGAPNCR/DEPNIFR/679/2015 de fecha 7 de agosto de 2015.
 Oficio USI/2873/2015 del 12 de octubre de 2015</t>
    </r>
  </si>
  <si>
    <t>306 PROMAF</t>
  </si>
  <si>
    <t>13-1-06HAN-02-0306-06-001</t>
  </si>
  <si>
    <t>PO 230/2015</t>
  </si>
  <si>
    <r>
      <rPr>
        <b/>
        <u/>
        <sz val="10"/>
        <color theme="1"/>
        <rFont val="Arial Narrow"/>
        <family val="2"/>
      </rPr>
      <t xml:space="preserve">Solventado
</t>
    </r>
    <r>
      <rPr>
        <u/>
        <sz val="10"/>
        <color theme="1"/>
        <rFont val="Arial Narrow"/>
        <family val="2"/>
      </rPr>
      <t xml:space="preserve">
Of No AECF/0558/2017 de fecha 13 de marzo de 2017
</t>
    </r>
    <r>
      <rPr>
        <b/>
        <u/>
        <sz val="10"/>
        <color theme="1"/>
        <rFont val="Arial Narrow"/>
        <family val="2"/>
      </rPr>
      <t xml:space="preserve">
Respuesta en Análisis
</t>
    </r>
    <r>
      <rPr>
        <sz val="10"/>
        <color theme="1"/>
        <rFont val="Arial Narrow"/>
        <family val="2"/>
      </rPr>
      <t xml:space="preserve">Of. No. DGIS/1519/2016 de fecha 11 de julio de 2016
</t>
    </r>
    <r>
      <rPr>
        <b/>
        <u/>
        <sz val="10"/>
        <color theme="1"/>
        <rFont val="Arial Narrow"/>
        <family val="2"/>
      </rPr>
      <t xml:space="preserve">
Se dio respuesta ASF</t>
    </r>
    <r>
      <rPr>
        <sz val="10"/>
        <color theme="1"/>
        <rFont val="Arial Narrow"/>
        <family val="2"/>
      </rPr>
      <t xml:space="preserve">
Of. No. DGR/D/D1/3380/2015 de fecha 28 de septiembre de 2015
Of. No. DGAPNCR/DEPNIFR/906/2015  de fecha 26 de octubre de 2015
Of. No.  DGAPNCR/DEPNIFR/938/2015  de fecha 09 de noviembre de 2015
</t>
    </r>
  </si>
  <si>
    <t>13-1-06HAN-02-0306-06-002</t>
  </si>
  <si>
    <t>PO 164/2015</t>
  </si>
  <si>
    <r>
      <rPr>
        <b/>
        <u/>
        <sz val="10"/>
        <rFont val="Arial Narrow"/>
        <family val="2"/>
      </rPr>
      <t xml:space="preserve">Solventado
</t>
    </r>
    <r>
      <rPr>
        <u/>
        <sz val="10"/>
        <rFont val="Arial Narrow"/>
        <family val="2"/>
      </rPr>
      <t>Of No AECF/0136/2018 de fecha 29 de enero de 2018</t>
    </r>
    <r>
      <rPr>
        <b/>
        <u/>
        <sz val="10"/>
        <rFont val="Arial Narrow"/>
        <family val="2"/>
      </rPr>
      <t xml:space="preserve">
Respuesta en Análisis
</t>
    </r>
    <r>
      <rPr>
        <sz val="10"/>
        <rFont val="Arial Narrow"/>
        <family val="2"/>
      </rPr>
      <t xml:space="preserve">Of. No. DGIS/1519/2016 de fecha 11 de julio de 2016
</t>
    </r>
    <r>
      <rPr>
        <b/>
        <u/>
        <sz val="10"/>
        <rFont val="Arial Narrow"/>
        <family val="2"/>
      </rPr>
      <t xml:space="preserve">
Se dio respuesta ASF</t>
    </r>
    <r>
      <rPr>
        <sz val="10"/>
        <rFont val="Arial Narrow"/>
        <family val="2"/>
      </rPr>
      <t xml:space="preserve">
Of. No. DGAPNCR/DEPNIFR/858/2015  de fecha 14 de octubre de 2015
Of. No. DGR/D/D1/2848/2015 de fecha 01 de septiembre de 2015</t>
    </r>
  </si>
  <si>
    <t>13-1-06HAN-02-0306-06-003</t>
  </si>
  <si>
    <t>No se generó PO
PRAS 13-09-06HAN-02-0306-08-002</t>
  </si>
  <si>
    <r>
      <rPr>
        <b/>
        <u/>
        <sz val="10"/>
        <color theme="1"/>
        <rFont val="Arial Narrow"/>
        <family val="2"/>
      </rPr>
      <t xml:space="preserve">Sustituida por nueva acción
</t>
    </r>
    <r>
      <rPr>
        <sz val="10"/>
        <color theme="1"/>
        <rFont val="Arial Narrow"/>
        <family val="2"/>
      </rPr>
      <t xml:space="preserve">Of. No. DGIS/1519/2016 de fecha 11 de julio de 2016
</t>
    </r>
    <r>
      <rPr>
        <b/>
        <u/>
        <sz val="10"/>
        <color theme="1"/>
        <rFont val="Arial Narrow"/>
        <family val="2"/>
      </rPr>
      <t xml:space="preserve">
No se generó PO: Baja por conclusión previa a la emisión </t>
    </r>
    <r>
      <rPr>
        <sz val="10"/>
        <color theme="1"/>
        <rFont val="Arial Narrow"/>
        <family val="2"/>
      </rPr>
      <t xml:space="preserve">
DECI informa con Of. No. DG/DECI/GCPS/141/2015 de fecha 12 de octubre de 2015 que el PO fue dado de baja por conclusión previa a su emisión.
Of. No. AECF/1077/2015 de fecha 30 de septiembre de 2015.</t>
    </r>
  </si>
  <si>
    <t>13-1-06HAN-02-0306-06-004</t>
  </si>
  <si>
    <t>PO 176/2015</t>
  </si>
  <si>
    <r>
      <rPr>
        <b/>
        <u/>
        <sz val="10"/>
        <color theme="1"/>
        <rFont val="Arial Narrow"/>
        <family val="2"/>
      </rPr>
      <t>Solventado</t>
    </r>
    <r>
      <rPr>
        <sz val="10"/>
        <color theme="1"/>
        <rFont val="Arial Narrow"/>
        <family val="2"/>
      </rPr>
      <t xml:space="preserve">
Of. No. DGIS/1519/2016 de fecha 11 de julio de 2016
Of. No. DGR/D1/3004/2015 de fecha 25 de septiembre de 2015
Of. No. DGAPNCR/DEPNIFR/934/2015 de fecha 06 de noviembre de 2015.        Se emite dictamen tecnico DGAFFB/B3/DT/060/13/2016</t>
    </r>
  </si>
  <si>
    <t>13-1-06HAN-02-0306-06-005</t>
  </si>
  <si>
    <t>PO 231/2015</t>
  </si>
  <si>
    <r>
      <rPr>
        <b/>
        <u/>
        <sz val="10"/>
        <color theme="1"/>
        <rFont val="Arial Narrow"/>
        <family val="2"/>
      </rPr>
      <t xml:space="preserve">Solventado 
</t>
    </r>
    <r>
      <rPr>
        <sz val="10"/>
        <color theme="1"/>
        <rFont val="Arial Narrow"/>
        <family val="2"/>
      </rPr>
      <t>DGAFFB/B3/DT/060/13/2018</t>
    </r>
    <r>
      <rPr>
        <u/>
        <sz val="10"/>
        <color theme="1"/>
        <rFont val="Arial Narrow"/>
        <family val="2"/>
      </rPr>
      <t xml:space="preserve">
</t>
    </r>
    <r>
      <rPr>
        <sz val="10"/>
        <color theme="1"/>
        <rFont val="Arial Narrow"/>
        <family val="2"/>
      </rPr>
      <t>Of No. AECF/0564/2018 de fecha 14 de marzo de 2018</t>
    </r>
    <r>
      <rPr>
        <b/>
        <u/>
        <sz val="10"/>
        <color theme="1"/>
        <rFont val="Arial Narrow"/>
        <family val="2"/>
      </rPr>
      <t xml:space="preserve">
Respuesta en Análisis
</t>
    </r>
    <r>
      <rPr>
        <sz val="10"/>
        <color theme="1"/>
        <rFont val="Arial Narrow"/>
        <family val="2"/>
      </rPr>
      <t xml:space="preserve">Of. No. DGIS/1519/2016 de fecha 11 de julio de 2016
</t>
    </r>
    <r>
      <rPr>
        <b/>
        <u/>
        <sz val="10"/>
        <color theme="1"/>
        <rFont val="Arial Narrow"/>
        <family val="2"/>
      </rPr>
      <t xml:space="preserve">
Sin Respuesta</t>
    </r>
    <r>
      <rPr>
        <sz val="10"/>
        <color theme="1"/>
        <rFont val="Arial Narrow"/>
        <family val="2"/>
      </rPr>
      <t xml:space="preserve">
Of. No. DGR/D/D1/3382/2015 de fecha 28 de septiembre de 2015.
Of. No. USI/2822/2015 del 12 de octubre de 2015 informa el estatus de la acción.
Of. No. DGAPNCR/DEPNIFR/938/2015 de fecha 09 de noviembre de 2015</t>
    </r>
  </si>
  <si>
    <t>308 PROFIN</t>
  </si>
  <si>
    <t>13-0-08100-02-0308-06-001</t>
  </si>
  <si>
    <t xml:space="preserve">No se generó PO 
</t>
  </si>
  <si>
    <t xml:space="preserve">Da de baja por conclusión previa a la formulación del PO, la acción con la clave 13-0-08100-02-0308-06-001, emitida a la SAGARPA, con motivo de la fiscalización de la Cuenta Pública 2013, por la cantidad de $208,869,800.00 pesos, ya que únicamente tiene efectos jurídicos para la conclusión de dicha observación.
Of. No. AECF/0754/2015 de fecha 2 de junio de 2014, OM/CA/562/2015 de fecha 5 de junio de 2015 y 211.-2015/185 de fecha 16 de junio de 2015
</t>
  </si>
  <si>
    <t>OIC 01-14-00 700</t>
  </si>
  <si>
    <t>311 PROVAR</t>
  </si>
  <si>
    <t>13-0-08100-02-0311</t>
  </si>
  <si>
    <r>
      <rPr>
        <b/>
        <u/>
        <sz val="10"/>
        <color theme="1"/>
        <rFont val="Arial Narrow"/>
        <family val="2"/>
      </rPr>
      <t xml:space="preserve">Notificado
</t>
    </r>
    <r>
      <rPr>
        <sz val="10"/>
        <color theme="1"/>
        <rFont val="Arial Narrow"/>
        <family val="2"/>
      </rPr>
      <t>Of. No. AECF/0162/2015, “baja por conclusión previa a la formulación del pliego de observaciones”. 
Of. No. USI/2822/2015 de fecha 12 de octubre de 2015.</t>
    </r>
  </si>
  <si>
    <t>265 PIMAF</t>
  </si>
  <si>
    <t>1 Pliego de Observaciones
14-0-08100-02-0265-06-007</t>
  </si>
  <si>
    <t xml:space="preserve">Mediante Of. No. 311/0913/2016 de fecha 25 de febrero de 2016, SAGARPA solicitó a la Dirección General Adjunta copia certificada de 11 expedientes, de los cuales 5 ya habían sido identificados por esta Gerencia.
Auditoría 265- Programa de Fomento a la Agricultura
Componente: Programa de Incentivos para Productores de Maíz y Frijol, que está practicando con motivo de la revisión de la Cuenta Pública 2014. 
Solicitan sea remitida “Copia certificada de la evidencia de los pagos a los beneficiarios del PIMAF en el 2014”
Mediante Of. No. 311.001222/2016 de fecha 17 de marzo de 2016, respecto al Pliego de Observaciones 14-0-08100-02-0265-06-007, del monto total y número de beneficiarios observados, los apoyos a 11 productores fallecidos por un monto total de $186,488.00 fueron tramitados por SAGARPA, con el fin de lograr la solventación del Pliego de Observaciones, deberá solicitar las Líneas de Captura de los reintegros a la TESOFE.
Mediante atenta nota de fecha 18 de abril de 2016, la Gerencia de Fomento a Productores y Empresas Rurales notifica que fue reintegrado un monto total de $166,688.00, correspondientes a 9 personas beneficiarias del Programa de Incentivos para Productores del Maíz y Frijol “PIMAF” 2014.
Quedan 2 beneficiarios pendientes de realizar el reintegro del Apoyo entregado y formando la agrupación el próximo viernes 22 de abril de 2016.
1. Adán Cruz Alvarez
2. Efrocina Hernández Ruiz
Monto $7,182.6
</t>
  </si>
  <si>
    <r>
      <rPr>
        <b/>
        <sz val="10"/>
        <color theme="1"/>
        <rFont val="Arial Narrow"/>
        <family val="2"/>
      </rPr>
      <t>Solventado</t>
    </r>
    <r>
      <rPr>
        <sz val="10"/>
        <color theme="1"/>
        <rFont val="Arial Narrow"/>
        <family val="2"/>
      </rPr>
      <t xml:space="preserve">
De acuerdo al informe de la ASF al 31 de marzo de 2016
</t>
    </r>
  </si>
  <si>
    <t>Auditoria 339 Productividad Agroalimentaria 2015</t>
  </si>
  <si>
    <t>15-0-08100-12-0339-06-009</t>
  </si>
  <si>
    <t xml:space="preserve"> PO 217/2017</t>
  </si>
  <si>
    <r>
      <t xml:space="preserve">
</t>
    </r>
    <r>
      <rPr>
        <b/>
        <u/>
        <sz val="10"/>
        <color theme="1"/>
        <rFont val="Arial Narrow"/>
        <family val="2"/>
      </rPr>
      <t>Respuesta en Analisis</t>
    </r>
    <r>
      <rPr>
        <b/>
        <sz val="10"/>
        <color theme="1"/>
        <rFont val="Arial Narrow"/>
        <family val="2"/>
      </rPr>
      <t xml:space="preserve">
</t>
    </r>
    <r>
      <rPr>
        <u/>
        <sz val="10"/>
        <color theme="1"/>
        <rFont val="Arial Narrow"/>
        <family val="2"/>
      </rPr>
      <t>OM/CA/955/2018 del 24 de agosto de 2018 y OAESII/1172/2018 del 10 de agosto de 2018</t>
    </r>
    <r>
      <rPr>
        <b/>
        <sz val="10"/>
        <color theme="1"/>
        <rFont val="Arial Narrow"/>
        <family val="2"/>
      </rPr>
      <t xml:space="preserve">
</t>
    </r>
    <r>
      <rPr>
        <sz val="10"/>
        <color theme="1"/>
        <rFont val="Arial Narrow"/>
        <family val="2"/>
      </rPr>
      <t xml:space="preserve">Se proporcionó información, la cual se encuentra en análisis por parte de la ASF.  </t>
    </r>
    <r>
      <rPr>
        <b/>
        <sz val="10"/>
        <color theme="1"/>
        <rFont val="Arial Narrow"/>
        <family val="2"/>
      </rPr>
      <t xml:space="preserve">
</t>
    </r>
  </si>
  <si>
    <t>15 -0-08100-12-0339-06-003</t>
  </si>
  <si>
    <t>PO 215/2017</t>
  </si>
  <si>
    <r>
      <t xml:space="preserve">
Parcialmente en Jurídico 
$29,116.20
Respuesta en Analisis
</t>
    </r>
    <r>
      <rPr>
        <u/>
        <sz val="10"/>
        <color theme="1"/>
        <rFont val="Arial Narrow"/>
        <family val="2"/>
      </rPr>
      <t xml:space="preserve">OM/CA/955/2018 del 24 de agosto de 2018 y OAESII/1172/2018 del 10 de agosto de 2018.
</t>
    </r>
    <r>
      <rPr>
        <b/>
        <sz val="10"/>
        <color theme="1"/>
        <rFont val="Arial Narrow"/>
        <family val="2"/>
      </rPr>
      <t xml:space="preserve">
</t>
    </r>
    <r>
      <rPr>
        <sz val="10"/>
        <color theme="1"/>
        <rFont val="Arial Narrow"/>
        <family val="2"/>
      </rPr>
      <t xml:space="preserve">Se proporcionó información, la cual se encuentra en análisis por parte de la ASF.  </t>
    </r>
    <r>
      <rPr>
        <b/>
        <sz val="10"/>
        <color theme="1"/>
        <rFont val="Arial Narrow"/>
        <family val="2"/>
      </rPr>
      <t xml:space="preserve">
</t>
    </r>
  </si>
  <si>
    <t>Auditoria 336-DE Programa de Fomento Ganadero componente de infraestructura y Equipo de Repoblamiento</t>
  </si>
  <si>
    <t xml:space="preserve">1 recomendación atendida </t>
  </si>
  <si>
    <t>Auditoría 337-DE Programa de Fomento Ganadero Componente Repoblamiento y Recría Pecuaria</t>
  </si>
  <si>
    <t>15-1-06HAN-02-0337-06-001</t>
  </si>
  <si>
    <t>Baja por conclusion previa a la formulacion del Pliego de Observaciones</t>
  </si>
  <si>
    <r>
      <t xml:space="preserve">Solventada
</t>
    </r>
    <r>
      <rPr>
        <sz val="10"/>
        <color theme="1"/>
        <rFont val="Arial Narrow"/>
        <family val="2"/>
      </rPr>
      <t>AECF/0800/2017 de fecha 22 de mayo de 2017</t>
    </r>
  </si>
  <si>
    <t>15-1-06HAN-02-0337-06-002</t>
  </si>
  <si>
    <r>
      <t xml:space="preserve">Solventada
</t>
    </r>
    <r>
      <rPr>
        <sz val="10"/>
        <color theme="1"/>
        <rFont val="Arial Narrow"/>
        <family val="2"/>
      </rPr>
      <t>AECF/1249/2017 de fecha 1 de septiembre de 2017</t>
    </r>
  </si>
  <si>
    <t>15-9-06HAN-02-0337-08-001</t>
  </si>
  <si>
    <t>PRAS</t>
  </si>
  <si>
    <t>1 generó promoción de responsabilidades administrativas sancionatorias (PRAS).
 En Proceso</t>
  </si>
  <si>
    <t>Auditoria 341-DE Programa de Productividad y Competitividad Agroalimentaria Componente Desarrollo Productivo Sur Sureste</t>
  </si>
  <si>
    <t>Auditoría 1629–GB Fondo de la Financiera Rural</t>
  </si>
  <si>
    <t>Sin Observaciones para la DGAPNCR</t>
  </si>
  <si>
    <t>Auditoria 480-DE Gestión Financiera del Fideicomiso del Fondo para la Transición Energética del Aprovechamiento Eficaz de la Energía</t>
  </si>
  <si>
    <t xml:space="preserve">Auditoria 293-DE Programa de Productividad y Competitividad Agroalimentaria Componente Acceso al Financiamiento eb Apoyo a la Agricultura </t>
  </si>
  <si>
    <t xml:space="preserve">6 observaciones </t>
  </si>
  <si>
    <r>
      <t xml:space="preserve">6 atendidas 
</t>
    </r>
    <r>
      <rPr>
        <sz val="10"/>
        <color theme="1"/>
        <rFont val="Arial Narrow"/>
        <family val="2"/>
      </rPr>
      <t xml:space="preserve">DG/DECI/GCPS/261/2017 de fecha 5 de diciembre de 2017
DGAFFB/B3/1009/2017 y DGAFFB/B3/1010/2017 
</t>
    </r>
    <r>
      <rPr>
        <b/>
        <sz val="10"/>
        <color theme="1"/>
        <rFont val="Arial Narrow"/>
        <family val="2"/>
      </rPr>
      <t xml:space="preserve">
</t>
    </r>
    <r>
      <rPr>
        <sz val="10"/>
        <color theme="1"/>
        <rFont val="Arial Narrow"/>
        <family val="2"/>
      </rPr>
      <t xml:space="preserve">DG/DECI/GCPS/162/2017 de 21 de agosto de 2017 </t>
    </r>
  </si>
  <si>
    <t>Auditoria 294-DE Programa de Productividad y Competitividad Agroalimentaria Componente Acceso al Financiamiento en Apoyo Pecuario</t>
  </si>
  <si>
    <t>3 observaciones</t>
  </si>
  <si>
    <r>
      <t xml:space="preserve">3 atendidas 
</t>
    </r>
    <r>
      <rPr>
        <sz val="10"/>
        <color theme="1"/>
        <rFont val="Arial Narrow"/>
        <family val="2"/>
      </rPr>
      <t>DG/DECI/GCPS/261/2017 de fecha 5 de diciembre de 2017
DGAFFB/B3/1009/2017 y DGAFFB/B3/1010/2017</t>
    </r>
    <r>
      <rPr>
        <b/>
        <sz val="10"/>
        <color theme="1"/>
        <rFont val="Arial Narrow"/>
        <family val="2"/>
      </rPr>
      <t xml:space="preserve"> 
</t>
    </r>
    <r>
      <rPr>
        <sz val="10"/>
        <color theme="1"/>
        <rFont val="Arial Narrow"/>
        <family val="2"/>
      </rPr>
      <t xml:space="preserve">DG/DECI/GCPS/162/2017 de 21 de agosto de 2017 </t>
    </r>
  </si>
  <si>
    <t>Auditoria 296-DE Productividad Agroalimentaria</t>
  </si>
  <si>
    <t>16-0-08100-12-0296-06-005</t>
  </si>
  <si>
    <r>
      <t xml:space="preserve">Solventado parcialmente
</t>
    </r>
    <r>
      <rPr>
        <sz val="10"/>
        <color theme="1"/>
        <rFont val="Arial Narrow"/>
        <family val="2"/>
      </rPr>
      <t>Se tiene Solventado parcialmente el pliego  16-0-08100-12-0296-06-005, formulado por SAGARPA, con motivo de la fiscalización de la Cuenta Pública 2016, por la cantidad de $2,307,434.00 el resto continua  observado</t>
    </r>
  </si>
  <si>
    <t>16-0-08100-12-0296-06-009</t>
  </si>
  <si>
    <r>
      <t xml:space="preserve">Notificacion de la No Solventacion del Pliego de Observaciones
</t>
    </r>
    <r>
      <rPr>
        <sz val="10"/>
        <color theme="1"/>
        <rFont val="Arial Narrow"/>
        <family val="2"/>
      </rPr>
      <t>No oF 212/2018/0758 de fecha 4 de junio de 2018
Respuesta en Analisis
OM/CA/955/2018 del 24 de agosto de 2018 y OAESII/1172/2018 del 10 de agosto de 2018</t>
    </r>
  </si>
  <si>
    <t>Comisión Nacional Bancaria y de Valores</t>
  </si>
  <si>
    <t xml:space="preserve">Mediante Of. No. 122-3/1000205/2016 la CNVB da a conocer el seguimiento a las acciones y medidas correctivas respecto de las observaciones y recomendaciones derivadas de la Visita de Inspección Ordinaria realizada a FND. 
Actualmente estamos en proceso de respuesta a una observación pendiente y es la siguiente:
“Evidencia digitalizada de las acciones llevadas a cabo que muestren que las funciones de desarrollo, control de cambios, gestión de usuarios y administración general del sistema DON RU, son ejecutadas por áreas diferentes con el fin de evitar conflicto de intereses en la realización de las mismas.”
</t>
  </si>
  <si>
    <t>Solventada</t>
  </si>
  <si>
    <t>Auditoria 5/2016 Componente de Productividad Agroalimentaria</t>
  </si>
  <si>
    <t>OIC SAGARPA</t>
  </si>
  <si>
    <t>Auditoría 1/2016 Operaciones Crediticias</t>
  </si>
  <si>
    <t>6 recomendaciones</t>
  </si>
  <si>
    <t>6 recomendaciones atendidas</t>
  </si>
  <si>
    <t>AUDITORIA INTERNA</t>
  </si>
  <si>
    <t>Auditoría</t>
  </si>
  <si>
    <t>Ente Fiscalizado</t>
  </si>
  <si>
    <t>TOTAL</t>
  </si>
  <si>
    <t>#Obervaciones</t>
  </si>
  <si>
    <t>Observación</t>
  </si>
  <si>
    <t xml:space="preserve">TOTAL OBSERVACIONES </t>
  </si>
  <si>
    <t>TOTAL DE OBSERVACIONES 2010-2012</t>
  </si>
  <si>
    <t>#observaciones</t>
  </si>
  <si>
    <t>Ente Fiscallizado</t>
  </si>
  <si>
    <r>
      <t xml:space="preserve">Solventado parcialmente
</t>
    </r>
    <r>
      <rPr>
        <sz val="10"/>
        <color theme="1"/>
        <rFont val="Arial Narrow"/>
        <family val="2"/>
      </rPr>
      <t>Se tiene Solventado parcialmente el pliego  16-0-08100-12-0296-06-005, formulado por SAGARPA, con motivo de la fiscalización de la Cuenta Pública 2016, por la cantidad de $2,307.43 miles de pesos el resto continua  observado</t>
    </r>
  </si>
  <si>
    <t>Se envío al área jurídica 29,116.20 de la auditoría 339-DE</t>
  </si>
  <si>
    <t>Ente fiscalizado</t>
  </si>
  <si>
    <t># Observaciones</t>
  </si>
  <si>
    <r>
      <t xml:space="preserve">
</t>
    </r>
    <r>
      <rPr>
        <b/>
        <u/>
        <sz val="10"/>
        <color theme="1"/>
        <rFont val="Arial Narrow"/>
        <family val="2"/>
      </rPr>
      <t>Respuesta en Analisis</t>
    </r>
    <r>
      <rPr>
        <b/>
        <sz val="10"/>
        <color theme="1"/>
        <rFont val="Arial Narrow"/>
        <family val="2"/>
      </rPr>
      <t xml:space="preserve">
</t>
    </r>
    <r>
      <rPr>
        <u/>
        <sz val="10"/>
        <color theme="1"/>
        <rFont val="Arial Narrow"/>
        <family val="2"/>
      </rPr>
      <t>OM/CA/955/2018 del 24 de agosto de 2018 y OAESII/1172/2018 del 10 de agosto de 2018</t>
    </r>
    <r>
      <rPr>
        <b/>
        <sz val="10"/>
        <color theme="1"/>
        <rFont val="Arial Narrow"/>
        <family val="2"/>
      </rPr>
      <t xml:space="preserve">
</t>
    </r>
    <r>
      <rPr>
        <sz val="10"/>
        <color theme="1"/>
        <rFont val="Arial Narrow"/>
        <family val="2"/>
      </rPr>
      <t xml:space="preserve">Se proporcionó información, la cual se encuentra en análisis por parte de la ASF.  </t>
    </r>
    <r>
      <rPr>
        <b/>
        <sz val="10"/>
        <color theme="1"/>
        <rFont val="Arial Narrow"/>
        <family val="2"/>
      </rPr>
      <t xml:space="preserve">
</t>
    </r>
  </si>
  <si>
    <r>
      <t xml:space="preserve">Solventado parcialmente
</t>
    </r>
    <r>
      <rPr>
        <sz val="10"/>
        <color theme="1"/>
        <rFont val="Arial Narrow"/>
        <family val="2"/>
      </rPr>
      <t>Se tiene Solventado parcialmente el pliego  16-0-08100-12-0296-06-005, formulado por SAGARPA, con motivo de la fiscalización de la Cuenta Pública 2016, por la cantidad de $2,307,43 miles de pesos, el resto continua  observado</t>
    </r>
  </si>
  <si>
    <t>Se consideraron $4,800 miles de pesos de la auditoría 296-DE y $29,116.20 miles de pesos de la auditoría 339-DE</t>
  </si>
  <si>
    <t xml:space="preserve">Auditorias </t>
  </si>
  <si>
    <t xml:space="preserve">Total Observaciones </t>
  </si>
  <si>
    <t xml:space="preserve">Auditorías sin observaciones </t>
  </si>
  <si>
    <t xml:space="preserve"># observaciones solventadas </t>
  </si>
  <si>
    <t>Monto solventado (miles de pesos)</t>
  </si>
  <si>
    <t xml:space="preserve">% solventado </t>
  </si>
  <si>
    <t xml:space="preserve">Pliegos de Observación </t>
  </si>
  <si>
    <t>-</t>
  </si>
  <si>
    <t>2015-2016</t>
  </si>
  <si>
    <t>Periodo del Ejercicio Fiscal</t>
  </si>
  <si>
    <t>2015-2017 (ASF)</t>
  </si>
  <si>
    <t>Porcentaje</t>
  </si>
  <si>
    <t xml:space="preserve">2015-2017 </t>
  </si>
  <si>
    <t xml:space="preserve">Herramienta </t>
  </si>
  <si>
    <t xml:space="preserve">Descripcion </t>
  </si>
  <si>
    <t>Muestra estadística y aleatoria</t>
  </si>
  <si>
    <t>Que determina en automático la cantidad y el expediente especifico, asimismo proporciona el nivel de confianza, la probabilidad de error y la precisión.</t>
  </si>
  <si>
    <t>Matriz de Normatividad</t>
  </si>
  <si>
    <t>Cédula de Seguimiento Normativo</t>
  </si>
  <si>
    <t>Marco de Referencia</t>
  </si>
  <si>
    <r>
      <rPr>
        <sz val="12"/>
        <color rgb="FF000000"/>
        <rFont val="Arial Narrow"/>
        <family val="2"/>
      </rPr>
      <t xml:space="preserve">Documento electrónico que contiene la normatividad aplicable específica para cada apoyo/incentivo, también contiene una lista de verificación denominada </t>
    </r>
    <r>
      <rPr>
        <b/>
        <sz val="12"/>
        <color rgb="FF000000"/>
        <rFont val="Arial Narrow"/>
        <family val="2"/>
      </rPr>
      <t>“</t>
    </r>
    <r>
      <rPr>
        <b/>
        <i/>
        <sz val="12"/>
        <color rgb="FF000000"/>
        <rFont val="Arial Narrow"/>
        <family val="2"/>
      </rPr>
      <t>Check List</t>
    </r>
    <r>
      <rPr>
        <b/>
        <sz val="12"/>
        <color rgb="FF000000"/>
        <rFont val="Arial Narrow"/>
        <family val="2"/>
      </rPr>
      <t xml:space="preserve">”, </t>
    </r>
    <r>
      <rPr>
        <sz val="12"/>
        <color rgb="FF000000"/>
        <rFont val="Arial Narrow"/>
        <family val="2"/>
      </rPr>
      <t>que tiene la finalidad de facilitar la revisión e integración de los expedientes, conforme a la normativa vigente</t>
    </r>
  </si>
  <si>
    <r>
      <rPr>
        <sz val="12"/>
        <color rgb="FF000000"/>
        <rFont val="Arial Narrow"/>
        <family val="2"/>
      </rPr>
      <t xml:space="preserve">Herramienta que clasifica e identifica las áreas de oportunidad, que se determinan en la revisión de los expedientes de apoyo </t>
    </r>
    <r>
      <rPr>
        <b/>
        <sz val="12"/>
        <color rgb="FF000000"/>
        <rFont val="Arial Narrow"/>
        <family val="2"/>
      </rPr>
      <t xml:space="preserve">internos </t>
    </r>
    <r>
      <rPr>
        <sz val="12"/>
        <color rgb="FF000000"/>
        <rFont val="Arial Narrow"/>
        <family val="2"/>
      </rPr>
      <t xml:space="preserve">y </t>
    </r>
    <r>
      <rPr>
        <b/>
        <sz val="12"/>
        <color rgb="FF000000"/>
        <rFont val="Arial Narrow"/>
        <family val="2"/>
      </rPr>
      <t>externos</t>
    </r>
    <r>
      <rPr>
        <sz val="12"/>
        <color rgb="FF000000"/>
        <rFont val="Arial Narrow"/>
        <family val="2"/>
      </rPr>
      <t xml:space="preserve">.  </t>
    </r>
  </si>
  <si>
    <t>Herramienta para unificar criterios, en la operación de los apoyos.</t>
  </si>
  <si>
    <t>ü</t>
  </si>
  <si>
    <t xml:space="preserve">Operación </t>
  </si>
  <si>
    <t>Ejecución</t>
  </si>
  <si>
    <t>X</t>
  </si>
  <si>
    <t xml:space="preserve">GERENCIA DE SEGUIMIENTO NORMATIVO DE LOS PROGRAMAS DE APOYO </t>
  </si>
  <si>
    <t xml:space="preserve">AUDITORÍAS PRÁCTICADAS LOS ÓRGANOS FISCALIZADORES </t>
  </si>
  <si>
    <t>PLIEGOS DE OBSERVACIÓN SOLVENTADOS</t>
  </si>
  <si>
    <t>PLLIEGOS DE OBSERVACIONES CON POSIBILIDAD DE SOLVENTACIÓN</t>
  </si>
  <si>
    <t>PLIEGOS DE OBSERVACIÓN EN EL ÁREA JURÍDICA DE LA SADER 2013-2016</t>
  </si>
  <si>
    <t>Se observó la cantidad de $7,107.43 miles de pesos y se solventó la cantidad de $4,800 miles de pesos</t>
  </si>
  <si>
    <t>Monto observado (miles de pesos)</t>
  </si>
  <si>
    <t xml:space="preserve">Monto observado en miles de pesos </t>
  </si>
  <si>
    <t xml:space="preserve">Monto solventado en miles de pesos </t>
  </si>
  <si>
    <t xml:space="preserve">Monto con posibilidad de solventar en miles de pesos </t>
  </si>
  <si>
    <t xml:space="preserve">Monto turnado al área jurídica de la SADER en miles de pesos </t>
  </si>
  <si>
    <r>
      <rPr>
        <b/>
        <u/>
        <sz val="10"/>
        <color theme="1"/>
        <rFont val="Arial Narrow"/>
        <family val="2"/>
      </rPr>
      <t xml:space="preserve">ATENDIDA
Dictamen Técnico Por No Solventación del PO.
</t>
    </r>
    <r>
      <rPr>
        <u/>
        <sz val="10"/>
        <color theme="1"/>
        <rFont val="Arial Narrow"/>
        <family val="2"/>
      </rPr>
      <t xml:space="preserve">
OM/CA/955/2018 del 24 de agosto de 2018 y OAESII/1172/2018 del 10 de agosto de 2018
</t>
    </r>
    <r>
      <rPr>
        <b/>
        <u/>
        <sz val="10"/>
        <color theme="1"/>
        <rFont val="Arial Narrow"/>
        <family val="2"/>
      </rPr>
      <t xml:space="preserve">
Respuesta en análisis </t>
    </r>
    <r>
      <rPr>
        <sz val="10"/>
        <color theme="1"/>
        <rFont val="Arial Narrow"/>
        <family val="2"/>
      </rPr>
      <t xml:space="preserve">
Of. No. DGAPNCR/DEPNIFR/679/2015 de fecha 7 de agosto de 2015.
 Oficio USI/2873/2015 del 12 de octubre de 2015</t>
    </r>
  </si>
  <si>
    <t>Auditoria 312 Programa de Productividad y Competitividad Agroalimentaria Componente Activos Productivos y Agrologistica 2017</t>
  </si>
  <si>
    <t xml:space="preserve">Se proporciono informacion y expedientes para su revision </t>
  </si>
  <si>
    <t>En Proceso de atencion</t>
  </si>
  <si>
    <t xml:space="preserve">Auditoria 1/2018 Incentivo de Sistemas de Riego Tecnificado del Componente de Mejoramiento Productivo de Suelo y Agua 2017 </t>
  </si>
  <si>
    <t>Auditoria 2/2018  Componente de Investigación, Innovación y Desarrollo Tecnológico Agrícola 2017</t>
  </si>
  <si>
    <t>Auditoría 01/2018 denominada Operaciones Crediticias</t>
  </si>
  <si>
    <t>En Proceso</t>
  </si>
  <si>
    <t xml:space="preserve">Se proporciono informacion por el area responsable mediante No Of  DGAPNCR/DEEECR/002/2018 de fecha 22 de marzo de 2018 </t>
  </si>
  <si>
    <t>N° observaciones</t>
  </si>
  <si>
    <t>2017-0-08100-12-0312-06-001</t>
  </si>
  <si>
    <t>2017-0-08100-12-0312-06-002</t>
  </si>
  <si>
    <t xml:space="preserve">En proceso de atención </t>
  </si>
  <si>
    <t>TOTAL DE OBSERVACIONES 2013-2017</t>
  </si>
  <si>
    <t>OBSERVACIONES  CON POSIBLIDAD DE SOLVENTACIÓN
2013-2017</t>
  </si>
  <si>
    <t>OBSERVACIONES SOLVENTADAS 2013-2017</t>
  </si>
  <si>
    <t>PLIEGOS DE OBSERVACIÓN 2013-2017</t>
  </si>
  <si>
    <t xml:space="preserve">CUENTA PÚBLICA </t>
  </si>
  <si>
    <t>MUESTRA DE BENEFICIARIOS</t>
  </si>
  <si>
    <t>MONTO EN MUESTRA</t>
  </si>
  <si>
    <t xml:space="preserve">OBSERVACIONES </t>
  </si>
  <si>
    <t>MONTO OBSERVADO EN MILES DE PESOS</t>
  </si>
  <si>
    <t>MONTO SOLVENTADO</t>
  </si>
  <si>
    <t xml:space="preserve">MONTO ÁREA JURIDICA </t>
  </si>
  <si>
    <t>ENTE FISCALIZADO</t>
  </si>
  <si>
    <t>MONTO EN TRÁMITE</t>
  </si>
  <si>
    <t xml:space="preserve">TOTAL </t>
  </si>
  <si>
    <t>NO SE GENERO PO</t>
  </si>
  <si>
    <t xml:space="preserve">MUESTRA DE BENEFICIARIOS </t>
  </si>
  <si>
    <t xml:space="preserve"> BENEFICIARIOS OBSERVADOS EN PO</t>
  </si>
  <si>
    <t>BENEFICIARIOS SOLVENTADOS</t>
  </si>
  <si>
    <t>MONTO OBSERVADO</t>
  </si>
  <si>
    <t>COORDINACIÓN REGIONAL SUR</t>
  </si>
  <si>
    <t>COORDINACIÓN REGIONAL SURESTE</t>
  </si>
  <si>
    <t>COORDINACIÓN REGIONAL CENTRO OCCIDENTE</t>
  </si>
  <si>
    <t>COORDINACIÓN REGIONAL NORTE</t>
  </si>
  <si>
    <t>COORDINACIÓN REGIONAL NOROESTE</t>
  </si>
  <si>
    <t>AUDITORÍA 296-DE</t>
  </si>
  <si>
    <t xml:space="preserve">COORDINACIÓN REGIONAL </t>
  </si>
  <si>
    <r>
      <t xml:space="preserve">Enviado al área jurídica de la SADER 
</t>
    </r>
    <r>
      <rPr>
        <b/>
        <i/>
        <sz val="10"/>
        <color theme="1"/>
        <rFont val="Arial Narrow"/>
        <family val="2"/>
      </rPr>
      <t>"COMERCIALIZADORA FABREGAS SA DE CV"</t>
    </r>
  </si>
  <si>
    <t xml:space="preserve">En trámite de atención </t>
  </si>
  <si>
    <t>CUENTA PÚBLICA 2016</t>
  </si>
  <si>
    <t xml:space="preserve">ENTE FISCALIZADO </t>
  </si>
  <si>
    <t xml:space="preserve">AUDITORIA </t>
  </si>
  <si>
    <t>AÑO</t>
  </si>
  <si>
    <t xml:space="preserve">CLAVE </t>
  </si>
  <si>
    <t xml:space="preserve"># BENEFICIARIOS OBSERVADOS </t>
  </si>
  <si>
    <t xml:space="preserve">MONTO OBSERVADO </t>
  </si>
  <si>
    <t xml:space="preserve">BENEFICIARIOS SOLVENTARON </t>
  </si>
  <si>
    <t>MONTO SOLVENTADO EN MILES DE PESOS</t>
  </si>
  <si>
    <t>MONTO TURNADO AL AREA JURIDICA</t>
  </si>
  <si>
    <t xml:space="preserve">ESTATUS </t>
  </si>
  <si>
    <t>MONTO PENDIENTE</t>
  </si>
  <si>
    <t>BENEFICARIOS PENDIENTES OBSERVADOS</t>
  </si>
  <si>
    <t>SEMILLAS DON PANCHITO SA DE CV</t>
  </si>
  <si>
    <t>Parcialmente Solventado</t>
  </si>
  <si>
    <t>COMERCIALIZADORA FABREGAS SA DE CV</t>
  </si>
  <si>
    <t>Notificacion de la No Solventacion del Pliego de Observaciones</t>
  </si>
  <si>
    <t>1.-PRODUCTORES DE MAIZ TENAMAXTLAN SPR DE R
2.-PLAN DE ACATLAN SPR DE RL DE CV
3.-AGRICOLA  ANGEL DEL NORTE S DE RL DE CV
4.-TERRA NOVA AGRO ALIMENTOS SPR DE RL
5.-HUERTA DE LA MONTAÑA SPR DE RL DE CV
6.-CONGELADOS BEFROST S DE RL DE CV
7.-PERLA DEL NORTE SPR DE RL
8.-INTEGRADORA VERACRUZANA DE FRUTAS TROPICALES S DE PR DE RL
9.-PRODUCTOS SANTA MONICA SA DE CV</t>
  </si>
  <si>
    <t>CUENTA PÚBLICA 2017</t>
  </si>
  <si>
    <t>Auditoria 312-DE Productividad Agroalimentaria</t>
  </si>
  <si>
    <t>en análisis</t>
  </si>
  <si>
    <t>CUENTA PÚBLICA 2015</t>
  </si>
  <si>
    <t>GRANOS Y SEMILLAS FLOR AZUL SPR DE RL
SOCIEDAD COOPERATIVA DE CONSUMO DE AGRICULTORES RURAL DEL VALLE HERMOSO SCL
TRANSPORTES ROGASA DE VALLE HERMOSO SA DE CV
HIDROPONIA GALICIA Y ASOCIADOS SPR DE RL</t>
  </si>
  <si>
    <t>NATURAFRUT BAUTISTA SPR DE RL DE CV
AGRODELICATESEN SA DE CV
PRODUCTORES DEL V-2 DEL VALLE DE ANGOSTURA SA DE CV
AGRICOLA ARTESA SRL DE CV
CITRICOLA DEL YAQUI SA DE CV
AGRICOLA SESPEN SPR DE RL
AGRICOLA ROZ SPR DE RL DE CV
AGRICOLA POBY SPR DE RL
AGRIEXPORT SA DE CV
AGROINDUSTRIA OLEICA DE LA REGION DE LOS RIOS SAPI DE CV
COMINAGRO SA DE CV
PRODUCTORES Y EXPORTADORES DE CHAYOTE SPR DE RL DE CV
CITRICOLA COUTURIER SA DE CV
AGRICOLA DK SA DE CV</t>
  </si>
  <si>
    <t>TOTALES</t>
  </si>
  <si>
    <t>AUDITORIA 312-DE "PROGRAMA DE PRODUCTIVIDAD Y COMPETITIVIDAD AGROALIMENTARIA , COMPONENTE ACTIVOS PRODUCTIVOS"</t>
  </si>
  <si>
    <t>AUDITORÍA 312-DE</t>
  </si>
  <si>
    <t>AUDITORÍA 339-DE</t>
  </si>
  <si>
    <r>
      <rPr>
        <u/>
        <sz val="10"/>
        <color theme="1"/>
        <rFont val="Arial Narrow"/>
        <family val="2"/>
      </rPr>
      <t xml:space="preserve">
</t>
    </r>
    <r>
      <rPr>
        <b/>
        <u/>
        <sz val="10"/>
        <color theme="1"/>
        <rFont val="Arial Narrow"/>
        <family val="2"/>
      </rPr>
      <t xml:space="preserve">
Respuesta en análisis </t>
    </r>
    <r>
      <rPr>
        <sz val="10"/>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</si>
</sst>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0.0"/>
  </numFmts>
  <fonts count="26" x14ac:knownFonts="1">
    <font>
      <sz val="11"/>
      <color theme="1"/>
      <name val="Arial Narrow"/>
      <family val="2"/>
    </font>
    <font>
      <sz val="11"/>
      <color theme="1"/>
      <name val="Arial Narrow"/>
      <family val="2"/>
    </font>
    <font>
      <b/>
      <sz val="11"/>
      <color theme="1"/>
      <name val="Arial Narrow"/>
      <family val="2"/>
    </font>
    <font>
      <b/>
      <sz val="10"/>
      <color theme="1"/>
      <name val="Arial Narrow"/>
      <family val="2"/>
    </font>
    <font>
      <sz val="10"/>
      <color theme="1"/>
      <name val="Arial Narrow"/>
      <family val="2"/>
    </font>
    <font>
      <b/>
      <u/>
      <sz val="10"/>
      <color theme="1"/>
      <name val="Arial Narrow"/>
      <family val="2"/>
    </font>
    <font>
      <sz val="10"/>
      <name val="Arial Narrow"/>
      <family val="2"/>
    </font>
    <font>
      <b/>
      <u/>
      <sz val="10"/>
      <name val="Arial Narrow"/>
      <family val="2"/>
    </font>
    <font>
      <u/>
      <sz val="10"/>
      <color theme="1"/>
      <name val="Arial Narrow"/>
      <family val="2"/>
    </font>
    <font>
      <u/>
      <sz val="10"/>
      <name val="Arial Narrow"/>
      <family val="2"/>
    </font>
    <font>
      <sz val="10"/>
      <color theme="1" tint="4.9989318521683403E-2"/>
      <name val="Arial Narrow"/>
      <family val="2"/>
    </font>
    <font>
      <b/>
      <sz val="10"/>
      <color theme="0"/>
      <name val="Arial Narrow"/>
      <family val="2"/>
    </font>
    <font>
      <b/>
      <sz val="12"/>
      <color rgb="FF000000"/>
      <name val="Arial Narrow"/>
      <family val="2"/>
    </font>
    <font>
      <sz val="12"/>
      <color rgb="FF000000"/>
      <name val="Arial Narrow"/>
      <family val="2"/>
    </font>
    <font>
      <b/>
      <i/>
      <sz val="12"/>
      <color rgb="FF000000"/>
      <name val="Arial Narrow"/>
      <family val="2"/>
    </font>
    <font>
      <sz val="11"/>
      <color theme="1"/>
      <name val="Wingdings"/>
      <charset val="2"/>
    </font>
    <font>
      <b/>
      <sz val="14"/>
      <color rgb="FF000000"/>
      <name val="Arial Narrow"/>
      <family val="2"/>
    </font>
    <font>
      <b/>
      <sz val="14"/>
      <color theme="0"/>
      <name val="Arial Narrow"/>
      <family val="2"/>
    </font>
    <font>
      <b/>
      <sz val="11"/>
      <color theme="9" tint="-0.499984740745262"/>
      <name val="Arial Narrow"/>
      <family val="2"/>
    </font>
    <font>
      <i/>
      <sz val="10"/>
      <color theme="1"/>
      <name val="Arial Narrow"/>
      <family val="2"/>
    </font>
    <font>
      <sz val="10"/>
      <color rgb="FFFF0000"/>
      <name val="Arial Narrow"/>
      <family val="2"/>
    </font>
    <font>
      <b/>
      <sz val="11"/>
      <color theme="0"/>
      <name val="Arial Narrow"/>
      <family val="2"/>
    </font>
    <font>
      <b/>
      <sz val="12"/>
      <color theme="1"/>
      <name val="Arial Narrow"/>
      <family val="2"/>
    </font>
    <font>
      <sz val="11"/>
      <color theme="1"/>
      <name val="Calibri"/>
      <family val="2"/>
      <scheme val="minor"/>
    </font>
    <font>
      <b/>
      <i/>
      <sz val="10"/>
      <color theme="1"/>
      <name val="Arial Narrow"/>
      <family val="2"/>
    </font>
    <font>
      <b/>
      <sz val="14"/>
      <color theme="1"/>
      <name val="Arial Narrow"/>
      <family val="2"/>
    </font>
  </fonts>
  <fills count="10">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23" fillId="0" borderId="0" applyFont="0" applyFill="0" applyBorder="0" applyAlignment="0" applyProtection="0"/>
  </cellStyleXfs>
  <cellXfs count="251">
    <xf numFmtId="0" fontId="0" fillId="0" borderId="0" xfId="0"/>
    <xf numFmtId="0" fontId="0" fillId="0" borderId="0" xfId="0" applyAlignment="1"/>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3"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3" fontId="3"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2" borderId="1" xfId="0"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4" fillId="2" borderId="1" xfId="0" applyFont="1" applyFill="1" applyBorder="1" applyAlignment="1">
      <alignment horizontal="center" vertical="top"/>
    </xf>
    <xf numFmtId="3" fontId="10"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164" fontId="4" fillId="0" borderId="1" xfId="2" applyNumberFormat="1" applyFont="1" applyFill="1" applyBorder="1" applyAlignment="1">
      <alignment horizontal="center" vertical="top" wrapText="1"/>
    </xf>
    <xf numFmtId="0" fontId="4" fillId="0" borderId="1" xfId="0" applyFont="1" applyBorder="1" applyAlignment="1">
      <alignment horizontal="center" vertical="top" wrapText="1"/>
    </xf>
    <xf numFmtId="165" fontId="4" fillId="0" borderId="1" xfId="0" applyNumberFormat="1" applyFont="1" applyBorder="1" applyAlignment="1">
      <alignment horizontal="center"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xf>
    <xf numFmtId="164" fontId="4" fillId="0" borderId="1" xfId="0" applyNumberFormat="1" applyFont="1" applyFill="1" applyBorder="1" applyAlignment="1">
      <alignment horizontal="center" vertical="top" wrapText="1"/>
    </xf>
    <xf numFmtId="166" fontId="4"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xf>
    <xf numFmtId="164" fontId="4" fillId="0" borderId="1" xfId="0" applyNumberFormat="1" applyFont="1" applyBorder="1" applyAlignment="1">
      <alignment horizontal="center" vertical="top" wrapText="1"/>
    </xf>
    <xf numFmtId="0" fontId="10"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8" fontId="4" fillId="0" borderId="1" xfId="0" applyNumberFormat="1"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0" fontId="0" fillId="0" borderId="0" xfId="0" applyAlignment="1">
      <alignment horizontal="left"/>
    </xf>
    <xf numFmtId="0" fontId="0" fillId="0" borderId="0" xfId="0" applyAlignment="1">
      <alignment horizontal="center" vertical="center"/>
    </xf>
    <xf numFmtId="0" fontId="2" fillId="0" borderId="0" xfId="0" applyFont="1" applyAlignment="1">
      <alignment vertical="top"/>
    </xf>
    <xf numFmtId="164" fontId="2" fillId="0" borderId="0" xfId="0" applyNumberFormat="1" applyFont="1" applyAlignment="1">
      <alignment vertical="top"/>
    </xf>
    <xf numFmtId="0" fontId="4" fillId="0" borderId="0" xfId="0" applyFont="1"/>
    <xf numFmtId="0" fontId="4" fillId="0" borderId="0" xfId="0" applyFont="1" applyAlignment="1">
      <alignment horizontal="center"/>
    </xf>
    <xf numFmtId="0" fontId="4" fillId="0" borderId="0" xfId="0" applyFont="1" applyAlignment="1">
      <alignment horizontal="center" vertical="top"/>
    </xf>
    <xf numFmtId="44" fontId="4" fillId="0" borderId="0" xfId="1" applyFont="1" applyAlignment="1">
      <alignment horizontal="center" vertical="top"/>
    </xf>
    <xf numFmtId="3" fontId="4" fillId="0" borderId="1" xfId="0" applyNumberFormat="1" applyFont="1" applyBorder="1" applyAlignment="1">
      <alignment horizontal="center" vertical="top" wrapText="1"/>
    </xf>
    <xf numFmtId="0" fontId="4" fillId="0" borderId="1" xfId="0" applyFont="1" applyFill="1" applyBorder="1" applyAlignment="1">
      <alignment horizontal="center" vertical="top" wrapText="1"/>
    </xf>
    <xf numFmtId="44" fontId="0" fillId="0" borderId="0" xfId="0" applyNumberFormat="1"/>
    <xf numFmtId="44" fontId="4" fillId="0" borderId="0" xfId="1" applyFont="1"/>
    <xf numFmtId="3" fontId="4" fillId="0" borderId="0" xfId="0" applyNumberFormat="1" applyFont="1"/>
    <xf numFmtId="0" fontId="4" fillId="0" borderId="0" xfId="0" applyFont="1" applyFill="1" applyBorder="1" applyAlignment="1">
      <alignment horizontal="left" vertical="top" wrapText="1"/>
    </xf>
    <xf numFmtId="164" fontId="4" fillId="0" borderId="0" xfId="0" applyNumberFormat="1" applyFont="1"/>
    <xf numFmtId="44" fontId="0" fillId="0" borderId="0" xfId="1" applyFont="1" applyAlignment="1">
      <alignment horizontal="center" vertical="center"/>
    </xf>
    <xf numFmtId="0" fontId="4" fillId="0" borderId="1" xfId="0" applyFont="1" applyBorder="1" applyAlignment="1">
      <alignment horizontal="center" vertical="center"/>
    </xf>
    <xf numFmtId="44" fontId="4" fillId="0" borderId="1" xfId="1" applyFont="1" applyBorder="1" applyAlignment="1">
      <alignment horizontal="center" vertical="center"/>
    </xf>
    <xf numFmtId="0" fontId="4" fillId="0" borderId="1" xfId="1" applyNumberFormat="1" applyFont="1" applyBorder="1" applyAlignment="1">
      <alignment horizontal="center" vertical="center"/>
    </xf>
    <xf numFmtId="9" fontId="4" fillId="0" borderId="1" xfId="1" applyNumberFormat="1" applyFont="1" applyBorder="1" applyAlignment="1">
      <alignment horizontal="center" vertical="center"/>
    </xf>
    <xf numFmtId="44" fontId="4"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4" fillId="0" borderId="1" xfId="0" quotePrefix="1" applyFont="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44" fontId="4" fillId="0" borderId="1" xfId="0" quotePrefix="1" applyNumberFormat="1" applyFont="1" applyBorder="1" applyAlignment="1">
      <alignment horizontal="center" vertical="center"/>
    </xf>
    <xf numFmtId="44" fontId="4" fillId="0" borderId="1" xfId="1" quotePrefix="1" applyFont="1" applyBorder="1" applyAlignment="1">
      <alignment horizontal="center" vertical="center"/>
    </xf>
    <xf numFmtId="0" fontId="0" fillId="0" borderId="0" xfId="0" applyAlignment="1">
      <alignment horizontal="center" vertical="top"/>
    </xf>
    <xf numFmtId="3" fontId="3" fillId="0" borderId="3" xfId="0" applyNumberFormat="1" applyFont="1" applyFill="1" applyBorder="1" applyAlignment="1">
      <alignment horizontal="center" vertical="top" wrapText="1"/>
    </xf>
    <xf numFmtId="0" fontId="2" fillId="0" borderId="0" xfId="0" applyFont="1"/>
    <xf numFmtId="164" fontId="2" fillId="0" borderId="0" xfId="0" applyNumberFormat="1" applyFont="1"/>
    <xf numFmtId="44" fontId="2" fillId="0" borderId="0" xfId="1" applyFont="1"/>
    <xf numFmtId="44" fontId="2" fillId="0" borderId="0" xfId="0" applyNumberFormat="1" applyFont="1"/>
    <xf numFmtId="0" fontId="2" fillId="0" borderId="0" xfId="0" applyFont="1" applyAlignment="1">
      <alignment horizontal="center"/>
    </xf>
    <xf numFmtId="0" fontId="2" fillId="0" borderId="0" xfId="0" applyFont="1" applyAlignment="1">
      <alignment vertical="top" wrapText="1"/>
    </xf>
    <xf numFmtId="0" fontId="0" fillId="0" borderId="1" xfId="0" applyBorder="1" applyAlignment="1">
      <alignment horizontal="center" vertical="center"/>
    </xf>
    <xf numFmtId="0" fontId="2" fillId="5" borderId="1" xfId="0" applyFont="1" applyFill="1" applyBorder="1" applyAlignment="1">
      <alignment horizontal="center" vertical="center"/>
    </xf>
    <xf numFmtId="44" fontId="0" fillId="0" borderId="0" xfId="0" applyNumberFormat="1" applyAlignment="1">
      <alignment horizontal="center" vertical="center"/>
    </xf>
    <xf numFmtId="0" fontId="13" fillId="0" borderId="1" xfId="0" applyFont="1" applyBorder="1" applyAlignment="1">
      <alignment horizontal="justify" vertical="center" readingOrder="1"/>
    </xf>
    <xf numFmtId="0" fontId="15" fillId="0" borderId="1" xfId="0" applyFont="1" applyBorder="1" applyAlignment="1">
      <alignment horizontal="center" vertical="center"/>
    </xf>
    <xf numFmtId="0" fontId="13" fillId="0" borderId="1" xfId="0" applyFont="1" applyBorder="1" applyAlignment="1">
      <alignment wrapText="1"/>
    </xf>
    <xf numFmtId="0" fontId="17" fillId="4"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2" fillId="0" borderId="0" xfId="0" applyFont="1" applyBorder="1" applyAlignment="1">
      <alignment horizontal="right" vertical="top" wrapText="1"/>
    </xf>
    <xf numFmtId="0" fontId="3" fillId="0" borderId="0" xfId="0" applyFont="1" applyFill="1" applyBorder="1" applyAlignment="1">
      <alignment horizontal="left" vertical="top" wrapText="1"/>
    </xf>
    <xf numFmtId="0" fontId="2" fillId="0" borderId="0" xfId="0" applyFont="1" applyAlignment="1">
      <alignment horizontal="center" wrapText="1"/>
    </xf>
    <xf numFmtId="3" fontId="4" fillId="0" borderId="1" xfId="0" applyNumberFormat="1" applyFont="1" applyBorder="1" applyAlignment="1">
      <alignment horizontal="center" vertical="top" wrapText="1"/>
    </xf>
    <xf numFmtId="0" fontId="4" fillId="0" borderId="1" xfId="0" applyFont="1" applyFill="1" applyBorder="1" applyAlignment="1">
      <alignment horizontal="center" vertical="top" wrapText="1"/>
    </xf>
    <xf numFmtId="0" fontId="1" fillId="0" borderId="0" xfId="0" applyFont="1"/>
    <xf numFmtId="0" fontId="3" fillId="0" borderId="0" xfId="0" applyFont="1" applyAlignment="1">
      <alignment horizontal="right" vertical="center"/>
    </xf>
    <xf numFmtId="0" fontId="11" fillId="4" borderId="1" xfId="0" applyFont="1" applyFill="1" applyBorder="1" applyAlignment="1">
      <alignment horizontal="center" wrapText="1"/>
    </xf>
    <xf numFmtId="0" fontId="2" fillId="0" borderId="0" xfId="0" applyFont="1" applyBorder="1" applyAlignment="1">
      <alignment horizontal="center" vertical="top"/>
    </xf>
    <xf numFmtId="0" fontId="2" fillId="0" borderId="0" xfId="0" applyFont="1" applyBorder="1" applyAlignment="1">
      <alignment horizontal="right" vertical="top"/>
    </xf>
    <xf numFmtId="164" fontId="2" fillId="0" borderId="0" xfId="0" applyNumberFormat="1" applyFont="1" applyAlignment="1">
      <alignment wrapText="1"/>
    </xf>
    <xf numFmtId="0" fontId="0" fillId="0" borderId="0" xfId="0" applyAlignment="1">
      <alignment wrapText="1"/>
    </xf>
    <xf numFmtId="0" fontId="2" fillId="0" borderId="0" xfId="0" applyFont="1" applyAlignment="1">
      <alignment wrapText="1"/>
    </xf>
    <xf numFmtId="0" fontId="4" fillId="0" borderId="0" xfId="0" applyFont="1" applyAlignment="1">
      <alignment horizontal="center" wrapText="1"/>
    </xf>
    <xf numFmtId="0" fontId="1" fillId="0" borderId="0" xfId="0" applyFont="1" applyAlignment="1">
      <alignment wrapText="1"/>
    </xf>
    <xf numFmtId="0" fontId="19" fillId="0" borderId="1" xfId="0" applyFont="1" applyFill="1" applyBorder="1" applyAlignment="1">
      <alignment horizontal="center" vertical="top" wrapText="1"/>
    </xf>
    <xf numFmtId="164" fontId="2" fillId="0" borderId="0" xfId="1" applyNumberFormat="1" applyFont="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164" fontId="11" fillId="4" borderId="1"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top" wrapText="1"/>
    </xf>
    <xf numFmtId="164" fontId="4" fillId="2" borderId="1" xfId="1" applyNumberFormat="1" applyFont="1" applyFill="1" applyBorder="1" applyAlignment="1">
      <alignment horizontal="center" vertical="top" wrapText="1"/>
    </xf>
    <xf numFmtId="164" fontId="6" fillId="0" borderId="1" xfId="1" applyNumberFormat="1" applyFont="1" applyFill="1" applyBorder="1" applyAlignment="1">
      <alignment horizontal="center" vertical="top" wrapText="1"/>
    </xf>
    <xf numFmtId="164" fontId="2" fillId="0" borderId="0" xfId="1" applyNumberFormat="1" applyFont="1" applyAlignment="1">
      <alignment wrapText="1"/>
    </xf>
    <xf numFmtId="164" fontId="0" fillId="0" borderId="0" xfId="1" applyNumberFormat="1" applyFont="1" applyAlignment="1">
      <alignment wrapText="1"/>
    </xf>
    <xf numFmtId="164" fontId="3" fillId="0" borderId="0" xfId="1" applyNumberFormat="1" applyFont="1" applyFill="1" applyBorder="1" applyAlignment="1">
      <alignment horizontal="left" vertical="top" wrapText="1"/>
    </xf>
    <xf numFmtId="164" fontId="4" fillId="0" borderId="0" xfId="1" applyNumberFormat="1" applyFont="1" applyFill="1" applyBorder="1" applyAlignment="1">
      <alignment horizontal="left" vertical="top" wrapText="1"/>
    </xf>
    <xf numFmtId="164" fontId="2" fillId="0" borderId="0" xfId="1" applyNumberFormat="1" applyFont="1" applyAlignment="1">
      <alignment vertical="top" wrapText="1"/>
    </xf>
    <xf numFmtId="164" fontId="2" fillId="0" borderId="0" xfId="1" applyNumberFormat="1" applyFont="1" applyBorder="1" applyAlignment="1">
      <alignment horizontal="right" vertical="top" wrapText="1"/>
    </xf>
    <xf numFmtId="164" fontId="2" fillId="0" borderId="0" xfId="1" applyNumberFormat="1" applyFont="1" applyAlignment="1">
      <alignment horizontal="center" wrapText="1"/>
    </xf>
    <xf numFmtId="164" fontId="4" fillId="0" borderId="0" xfId="1" applyNumberFormat="1" applyFont="1" applyAlignment="1">
      <alignment horizontal="center" wrapText="1"/>
    </xf>
    <xf numFmtId="164" fontId="2" fillId="0" borderId="0" xfId="0" applyNumberFormat="1" applyFont="1" applyAlignment="1">
      <alignment vertical="top" wrapText="1"/>
    </xf>
    <xf numFmtId="164" fontId="0" fillId="0" borderId="0" xfId="0" applyNumberFormat="1" applyFont="1" applyAlignment="1">
      <alignment wrapText="1"/>
    </xf>
    <xf numFmtId="164" fontId="4" fillId="2" borderId="1" xfId="0" applyNumberFormat="1" applyFont="1" applyFill="1" applyBorder="1" applyAlignment="1">
      <alignment horizontal="center" vertical="top" wrapText="1"/>
    </xf>
    <xf numFmtId="164" fontId="0" fillId="0" borderId="0" xfId="0" applyNumberFormat="1" applyFont="1" applyAlignment="1">
      <alignment horizont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3"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wrapText="1"/>
    </xf>
    <xf numFmtId="0" fontId="4" fillId="0" borderId="7" xfId="0" applyFont="1" applyFill="1" applyBorder="1" applyAlignment="1">
      <alignment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vertical="center" wrapText="1"/>
    </xf>
    <xf numFmtId="0" fontId="4" fillId="0" borderId="9" xfId="0" applyFont="1" applyFill="1" applyBorder="1" applyAlignment="1">
      <alignment vertical="top" wrapText="1"/>
    </xf>
    <xf numFmtId="0" fontId="11" fillId="4" borderId="10"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8" xfId="0" applyFont="1" applyFill="1" applyBorder="1" applyAlignment="1">
      <alignment vertical="top" wrapText="1"/>
    </xf>
    <xf numFmtId="0" fontId="4" fillId="0" borderId="8" xfId="0" applyFont="1" applyFill="1" applyBorder="1" applyAlignment="1">
      <alignment horizontal="center" vertical="top" wrapText="1"/>
    </xf>
    <xf numFmtId="0" fontId="4" fillId="2" borderId="8" xfId="0"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4" fillId="0" borderId="8" xfId="0" applyFont="1" applyBorder="1" applyAlignment="1">
      <alignment horizontal="center" vertical="top" wrapText="1"/>
    </xf>
    <xf numFmtId="3" fontId="4" fillId="0" borderId="8" xfId="0" applyNumberFormat="1" applyFont="1" applyBorder="1" applyAlignment="1">
      <alignment horizontal="center" vertical="top" wrapText="1"/>
    </xf>
    <xf numFmtId="3" fontId="4" fillId="0" borderId="8" xfId="0" applyNumberFormat="1" applyFont="1" applyFill="1" applyBorder="1" applyAlignment="1">
      <alignment horizontal="center" vertical="top" wrapText="1"/>
    </xf>
    <xf numFmtId="3" fontId="3" fillId="0" borderId="8" xfId="0" applyNumberFormat="1" applyFont="1" applyBorder="1" applyAlignment="1">
      <alignment horizontal="center" vertical="top" wrapText="1"/>
    </xf>
    <xf numFmtId="0" fontId="0" fillId="0" borderId="0" xfId="0" applyAlignment="1">
      <alignment vertical="top"/>
    </xf>
    <xf numFmtId="0" fontId="3" fillId="0" borderId="8" xfId="0" applyFont="1" applyBorder="1" applyAlignment="1">
      <alignment horizontal="center" vertical="top" wrapText="1"/>
    </xf>
    <xf numFmtId="3" fontId="3" fillId="0" borderId="8" xfId="0" applyNumberFormat="1" applyFont="1" applyFill="1" applyBorder="1" applyAlignment="1">
      <alignment horizontal="center" vertical="top" wrapText="1"/>
    </xf>
    <xf numFmtId="165" fontId="4" fillId="0" borderId="8" xfId="0" applyNumberFormat="1" applyFont="1" applyFill="1" applyBorder="1" applyAlignment="1">
      <alignment horizontal="center" vertical="top" wrapText="1"/>
    </xf>
    <xf numFmtId="0" fontId="4" fillId="0" borderId="8" xfId="0" applyFont="1" applyFill="1" applyBorder="1" applyAlignment="1">
      <alignment horizontal="center" vertical="top"/>
    </xf>
    <xf numFmtId="0" fontId="4" fillId="0" borderId="9" xfId="0" applyFont="1" applyBorder="1" applyAlignment="1">
      <alignment horizontal="center" vertical="top" wrapText="1"/>
    </xf>
    <xf numFmtId="0" fontId="4" fillId="0" borderId="7" xfId="0" applyFont="1" applyBorder="1" applyAlignment="1">
      <alignment horizontal="center" vertical="top" wrapText="1"/>
    </xf>
    <xf numFmtId="3" fontId="4" fillId="0" borderId="7" xfId="0" applyNumberFormat="1" applyFont="1" applyBorder="1" applyAlignment="1">
      <alignment horizontal="center" vertical="top" wrapText="1"/>
    </xf>
    <xf numFmtId="3" fontId="4" fillId="0" borderId="7" xfId="0" applyNumberFormat="1" applyFont="1" applyFill="1" applyBorder="1" applyAlignment="1">
      <alignment horizontal="center" vertical="top" wrapText="1"/>
    </xf>
    <xf numFmtId="3" fontId="3" fillId="0" borderId="7" xfId="0" applyNumberFormat="1" applyFont="1" applyBorder="1" applyAlignment="1">
      <alignment horizontal="center" vertical="top" wrapText="1"/>
    </xf>
    <xf numFmtId="0" fontId="3" fillId="0" borderId="7" xfId="0" applyFont="1" applyBorder="1" applyAlignment="1">
      <alignment horizontal="center" vertical="top" wrapText="1"/>
    </xf>
    <xf numFmtId="3" fontId="3" fillId="0" borderId="7" xfId="0" applyNumberFormat="1" applyFont="1" applyFill="1" applyBorder="1" applyAlignment="1">
      <alignment horizontal="center" vertical="top" wrapText="1"/>
    </xf>
    <xf numFmtId="165" fontId="4" fillId="0" borderId="7" xfId="0" applyNumberFormat="1" applyFont="1" applyFill="1" applyBorder="1" applyAlignment="1">
      <alignment horizontal="center" vertical="top" wrapText="1"/>
    </xf>
    <xf numFmtId="0" fontId="4" fillId="0" borderId="7" xfId="0" applyFont="1" applyFill="1" applyBorder="1" applyAlignment="1">
      <alignment horizontal="center" vertical="top"/>
    </xf>
    <xf numFmtId="0" fontId="4" fillId="0" borderId="8" xfId="0" applyFont="1" applyFill="1" applyBorder="1" applyAlignment="1">
      <alignment horizontal="left" vertical="top" wrapText="1"/>
    </xf>
    <xf numFmtId="0" fontId="4" fillId="2" borderId="8" xfId="0" applyFont="1" applyFill="1" applyBorder="1" applyAlignment="1">
      <alignment horizontal="center" vertical="top" wrapText="1"/>
    </xf>
    <xf numFmtId="0" fontId="4" fillId="0" borderId="7" xfId="0" applyFont="1" applyFill="1" applyBorder="1" applyAlignment="1">
      <alignment horizontal="left" vertical="top" wrapText="1"/>
    </xf>
    <xf numFmtId="0" fontId="4" fillId="0" borderId="9" xfId="0" applyFont="1" applyFill="1" applyBorder="1" applyAlignment="1">
      <alignment horizontal="center" vertical="top" wrapText="1"/>
    </xf>
    <xf numFmtId="3" fontId="4" fillId="0" borderId="7" xfId="0" applyNumberFormat="1" applyFont="1" applyBorder="1" applyAlignment="1">
      <alignment vertical="top" wrapText="1"/>
    </xf>
    <xf numFmtId="0" fontId="4" fillId="2" borderId="7" xfId="0" applyFont="1" applyFill="1" applyBorder="1" applyAlignment="1">
      <alignment horizontal="center" vertical="top" wrapText="1"/>
    </xf>
    <xf numFmtId="0" fontId="6" fillId="0" borderId="8" xfId="0" applyFont="1" applyFill="1" applyBorder="1" applyAlignment="1">
      <alignment horizontal="center" vertical="top" wrapText="1"/>
    </xf>
    <xf numFmtId="0" fontId="3" fillId="0" borderId="8" xfId="0" applyFont="1" applyFill="1" applyBorder="1" applyAlignment="1">
      <alignment horizontal="center" vertical="top" wrapText="1"/>
    </xf>
    <xf numFmtId="0" fontId="6" fillId="0" borderId="7" xfId="0" applyFont="1" applyFill="1" applyBorder="1" applyAlignment="1">
      <alignment horizontal="center" vertical="top" wrapText="1"/>
    </xf>
    <xf numFmtId="3" fontId="10" fillId="0" borderId="8" xfId="0" applyNumberFormat="1" applyFont="1" applyFill="1" applyBorder="1" applyAlignment="1">
      <alignment horizontal="center" vertical="top" wrapText="1"/>
    </xf>
    <xf numFmtId="0" fontId="3" fillId="0" borderId="7" xfId="0" applyFont="1" applyFill="1" applyBorder="1" applyAlignment="1">
      <alignment horizontal="center" vertical="top" wrapText="1"/>
    </xf>
    <xf numFmtId="3" fontId="10" fillId="0" borderId="7" xfId="0" applyNumberFormat="1" applyFont="1" applyFill="1" applyBorder="1" applyAlignment="1">
      <alignment horizontal="center" vertical="top" wrapText="1"/>
    </xf>
    <xf numFmtId="0" fontId="10" fillId="0" borderId="7" xfId="0" applyNumberFormat="1" applyFont="1" applyFill="1" applyBorder="1" applyAlignment="1">
      <alignment horizontal="center" vertical="top" wrapText="1"/>
    </xf>
    <xf numFmtId="3" fontId="10" fillId="0" borderId="7" xfId="0" applyNumberFormat="1" applyFont="1" applyFill="1" applyBorder="1" applyAlignment="1">
      <alignment vertical="top" wrapText="1"/>
    </xf>
    <xf numFmtId="3" fontId="3" fillId="0" borderId="9" xfId="0" applyNumberFormat="1" applyFont="1" applyFill="1" applyBorder="1" applyAlignment="1">
      <alignment horizontal="center" vertical="top" wrapText="1"/>
    </xf>
    <xf numFmtId="3" fontId="4" fillId="0" borderId="7" xfId="0" applyNumberFormat="1" applyFont="1" applyFill="1" applyBorder="1" applyAlignment="1">
      <alignment horizontal="left" vertical="top" wrapText="1"/>
    </xf>
    <xf numFmtId="0" fontId="2" fillId="0" borderId="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11" fillId="4" borderId="1" xfId="0" applyFont="1" applyFill="1" applyBorder="1" applyAlignment="1">
      <alignment horizontal="center" vertical="top"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 fillId="0" borderId="7" xfId="0" applyFont="1" applyBorder="1"/>
    <xf numFmtId="0" fontId="3" fillId="0" borderId="7" xfId="0" applyFont="1" applyBorder="1" applyAlignment="1">
      <alignment horizontal="right" vertical="center"/>
    </xf>
    <xf numFmtId="0" fontId="0" fillId="0" borderId="7" xfId="0" applyBorder="1" applyAlignment="1">
      <alignment horizontal="center" vertical="center"/>
    </xf>
    <xf numFmtId="0" fontId="0" fillId="0" borderId="7" xfId="0" applyBorder="1" applyAlignment="1">
      <alignment vertical="top"/>
    </xf>
    <xf numFmtId="0" fontId="0" fillId="0" borderId="7" xfId="0" applyBorder="1" applyAlignment="1">
      <alignment horizontal="center" vertical="top"/>
    </xf>
    <xf numFmtId="0" fontId="0" fillId="0" borderId="7" xfId="0" applyBorder="1"/>
    <xf numFmtId="0" fontId="0" fillId="0" borderId="7" xfId="0" applyBorder="1" applyAlignment="1">
      <alignment horizontal="left" vertical="top"/>
    </xf>
    <xf numFmtId="0" fontId="0" fillId="0" borderId="9" xfId="0" applyBorder="1" applyAlignment="1">
      <alignment vertical="top"/>
    </xf>
    <xf numFmtId="0" fontId="0" fillId="0" borderId="7" xfId="0" applyBorder="1" applyAlignment="1">
      <alignment vertical="center"/>
    </xf>
    <xf numFmtId="0" fontId="4" fillId="0" borderId="1" xfId="0" applyFont="1" applyFill="1" applyBorder="1" applyAlignment="1">
      <alignment horizontal="left" vertical="top" wrapText="1"/>
    </xf>
    <xf numFmtId="0" fontId="3" fillId="7" borderId="1" xfId="0" applyFont="1" applyFill="1" applyBorder="1" applyAlignment="1">
      <alignment horizontal="center" vertical="top" wrapText="1"/>
    </xf>
    <xf numFmtId="0" fontId="4" fillId="0" borderId="3" xfId="0" applyFont="1" applyFill="1" applyBorder="1" applyAlignment="1">
      <alignment horizontal="center" vertical="top" wrapText="1"/>
    </xf>
    <xf numFmtId="164" fontId="1" fillId="0" borderId="0" xfId="1" applyNumberFormat="1" applyFont="1"/>
    <xf numFmtId="164" fontId="20"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2" fillId="0" borderId="0" xfId="0" applyFont="1" applyBorder="1" applyAlignment="1">
      <alignment horizontal="right" vertical="top" wrapText="1"/>
    </xf>
    <xf numFmtId="9" fontId="0" fillId="0" borderId="1" xfId="3" applyFont="1" applyBorder="1" applyAlignment="1">
      <alignment horizontal="center" vertical="center"/>
    </xf>
    <xf numFmtId="9" fontId="0" fillId="0" borderId="3" xfId="3" applyFont="1" applyBorder="1" applyAlignment="1">
      <alignment horizontal="center" vertical="center"/>
    </xf>
    <xf numFmtId="9" fontId="0" fillId="0" borderId="6" xfId="3" applyFont="1" applyBorder="1" applyAlignment="1">
      <alignment horizontal="center" vertical="center"/>
    </xf>
    <xf numFmtId="3" fontId="4" fillId="0" borderId="1" xfId="0" applyNumberFormat="1" applyFont="1" applyBorder="1" applyAlignment="1">
      <alignment horizontal="center" vertical="top" wrapText="1"/>
    </xf>
    <xf numFmtId="0" fontId="4"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2" fillId="0" borderId="4" xfId="0" applyFont="1" applyBorder="1" applyAlignment="1">
      <alignment horizontal="right" vertical="top"/>
    </xf>
    <xf numFmtId="0" fontId="18" fillId="2" borderId="0" xfId="0" applyFont="1" applyFill="1" applyAlignment="1">
      <alignment horizontal="center"/>
    </xf>
    <xf numFmtId="0" fontId="18" fillId="2" borderId="0"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 fillId="0" borderId="0" xfId="0" applyFont="1" applyBorder="1" applyAlignment="1">
      <alignment horizontal="center" vertical="top"/>
    </xf>
    <xf numFmtId="0" fontId="3" fillId="0" borderId="4" xfId="0" applyFont="1" applyBorder="1" applyAlignment="1">
      <alignment horizontal="center" vertical="top"/>
    </xf>
    <xf numFmtId="0" fontId="18" fillId="2" borderId="0" xfId="0" applyFont="1" applyFill="1" applyAlignment="1">
      <alignment horizontal="center" wrapText="1"/>
    </xf>
    <xf numFmtId="164" fontId="18" fillId="2" borderId="0" xfId="1" applyNumberFormat="1" applyFont="1" applyFill="1" applyAlignment="1">
      <alignment horizontal="center" wrapText="1"/>
    </xf>
    <xf numFmtId="164" fontId="18" fillId="2" borderId="0" xfId="1" applyNumberFormat="1" applyFont="1" applyFill="1" applyBorder="1" applyAlignment="1">
      <alignment horizontal="center" vertical="center" wrapText="1"/>
    </xf>
    <xf numFmtId="164" fontId="18" fillId="2" borderId="5" xfId="1" applyNumberFormat="1" applyFont="1" applyFill="1" applyBorder="1" applyAlignment="1">
      <alignment horizontal="center" vertical="center" wrapText="1"/>
    </xf>
    <xf numFmtId="0" fontId="2" fillId="0" borderId="0" xfId="0" applyFont="1" applyAlignment="1">
      <alignment horizontal="center" wrapText="1"/>
    </xf>
    <xf numFmtId="0" fontId="2" fillId="0" borderId="0" xfId="0" applyFont="1" applyBorder="1" applyAlignment="1">
      <alignment horizontal="right" vertical="top" wrapText="1"/>
    </xf>
    <xf numFmtId="0" fontId="2"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0" applyNumberFormat="1"/>
    <xf numFmtId="8" fontId="4" fillId="0" borderId="10" xfId="0" applyNumberFormat="1" applyFont="1" applyFill="1" applyBorder="1" applyAlignment="1">
      <alignment horizontal="center" vertical="top" wrapText="1"/>
    </xf>
    <xf numFmtId="164" fontId="22" fillId="0" borderId="11" xfId="0" applyNumberFormat="1" applyFont="1" applyBorder="1"/>
    <xf numFmtId="0" fontId="4" fillId="0" borderId="10" xfId="0" applyFont="1" applyFill="1" applyBorder="1" applyAlignment="1">
      <alignment horizontal="center" vertical="top" wrapText="1"/>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22" fillId="0" borderId="12" xfId="0" applyFont="1" applyBorder="1" applyAlignment="1">
      <alignment horizontal="right"/>
    </xf>
    <xf numFmtId="0" fontId="22" fillId="0" borderId="13" xfId="0" applyFont="1" applyBorder="1" applyAlignment="1">
      <alignment horizontal="right"/>
    </xf>
    <xf numFmtId="0" fontId="22" fillId="0" borderId="14" xfId="0" applyFont="1" applyBorder="1" applyAlignment="1">
      <alignment horizontal="right"/>
    </xf>
    <xf numFmtId="0" fontId="0" fillId="0" borderId="1" xfId="0" applyBorder="1" applyAlignment="1">
      <alignment horizontal="center" vertical="center" wrapText="1"/>
    </xf>
    <xf numFmtId="44" fontId="0" fillId="0" borderId="1" xfId="1"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6" xfId="0" applyFont="1" applyFill="1" applyBorder="1" applyAlignment="1">
      <alignment horizontal="center" vertical="center" wrapText="1"/>
    </xf>
    <xf numFmtId="44" fontId="4" fillId="2" borderId="1" xfId="1" applyFont="1" applyFill="1" applyBorder="1" applyAlignment="1">
      <alignment horizontal="center" vertical="center" wrapText="1"/>
    </xf>
    <xf numFmtId="0" fontId="5" fillId="0" borderId="1" xfId="0" applyFont="1" applyFill="1" applyBorder="1" applyAlignment="1">
      <alignment horizontal="center" vertical="top" wrapText="1"/>
    </xf>
    <xf numFmtId="0" fontId="22" fillId="0" borderId="0" xfId="0" applyFont="1" applyBorder="1" applyAlignment="1">
      <alignment horizontal="right"/>
    </xf>
    <xf numFmtId="164" fontId="22" fillId="0" borderId="0" xfId="0" applyNumberFormat="1" applyFont="1" applyBorder="1"/>
    <xf numFmtId="0" fontId="17" fillId="4" borderId="1" xfId="0" applyFont="1" applyFill="1" applyBorder="1" applyAlignment="1">
      <alignment horizontal="center" vertical="center" wrapText="1"/>
    </xf>
    <xf numFmtId="0" fontId="4" fillId="0" borderId="0" xfId="0" applyFont="1" applyAlignment="1">
      <alignment horizontal="center" vertical="center" wrapText="1"/>
    </xf>
    <xf numFmtId="0" fontId="11" fillId="4" borderId="1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44" fontId="2" fillId="0" borderId="1" xfId="4" applyFont="1" applyBorder="1" applyAlignment="1">
      <alignment horizontal="center" vertical="center" wrapText="1"/>
    </xf>
    <xf numFmtId="44" fontId="4" fillId="0" borderId="1" xfId="4" applyFont="1" applyBorder="1" applyAlignment="1">
      <alignment horizontal="center" vertical="center" wrapText="1"/>
    </xf>
    <xf numFmtId="0" fontId="4" fillId="0" borderId="17" xfId="0" applyFont="1" applyBorder="1" applyAlignment="1">
      <alignment horizontal="center" vertical="center" wrapText="1"/>
    </xf>
    <xf numFmtId="44" fontId="22" fillId="0" borderId="0" xfId="0" applyNumberFormat="1" applyFont="1" applyAlignment="1">
      <alignment horizontal="center" vertical="center" wrapText="1"/>
    </xf>
    <xf numFmtId="44" fontId="2" fillId="0" borderId="0" xfId="0" applyNumberFormat="1" applyFont="1" applyAlignment="1">
      <alignment horizontal="center" vertical="center" wrapText="1"/>
    </xf>
    <xf numFmtId="0" fontId="21" fillId="8" borderId="5" xfId="0" applyFont="1" applyFill="1" applyBorder="1" applyAlignment="1">
      <alignment horizontal="center"/>
    </xf>
    <xf numFmtId="0" fontId="11" fillId="4" borderId="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0" fillId="9" borderId="1" xfId="0" applyFill="1" applyBorder="1" applyAlignment="1">
      <alignment horizontal="left" vertical="center" wrapText="1"/>
    </xf>
    <xf numFmtId="0" fontId="11" fillId="4" borderId="0" xfId="0" applyFont="1" applyFill="1" applyBorder="1" applyAlignment="1">
      <alignment horizontal="right" vertical="center" wrapText="1"/>
    </xf>
    <xf numFmtId="0" fontId="2" fillId="0" borderId="1" xfId="0" applyFont="1" applyBorder="1" applyAlignment="1">
      <alignment horizontal="center" vertical="center" wrapText="1"/>
    </xf>
    <xf numFmtId="44" fontId="2" fillId="0" borderId="1" xfId="1" applyFont="1" applyBorder="1" applyAlignment="1">
      <alignment horizontal="center" vertical="center" wrapText="1"/>
    </xf>
    <xf numFmtId="44" fontId="22" fillId="0" borderId="0" xfId="1" applyFont="1" applyAlignment="1">
      <alignment horizontal="center" vertical="center" wrapText="1"/>
    </xf>
    <xf numFmtId="44" fontId="0" fillId="0" borderId="1" xfId="4" applyFont="1" applyBorder="1" applyAlignment="1">
      <alignment horizontal="left" vertical="center"/>
    </xf>
    <xf numFmtId="44" fontId="25" fillId="0" borderId="0" xfId="0" applyNumberFormat="1" applyFont="1" applyAlignment="1">
      <alignment horizontal="center" vertical="center" wrapText="1"/>
    </xf>
    <xf numFmtId="0" fontId="22" fillId="0" borderId="0" xfId="0" applyFont="1" applyAlignment="1">
      <alignment horizontal="right" vertical="center" wrapText="1"/>
    </xf>
    <xf numFmtId="44" fontId="4" fillId="2" borderId="10" xfId="1" applyFont="1" applyFill="1" applyBorder="1" applyAlignment="1">
      <alignment horizontal="center" vertical="center" wrapText="1"/>
    </xf>
    <xf numFmtId="44" fontId="4" fillId="2" borderId="16" xfId="1" applyFont="1" applyFill="1" applyBorder="1" applyAlignment="1">
      <alignment horizontal="center" vertical="center" wrapText="1"/>
    </xf>
    <xf numFmtId="164" fontId="4" fillId="0" borderId="1" xfId="0" applyNumberFormat="1" applyFont="1" applyBorder="1" applyAlignment="1">
      <alignment horizontal="center" vertical="center" wrapText="1"/>
    </xf>
  </cellXfs>
  <cellStyles count="5">
    <cellStyle name="Millares" xfId="2" builtinId="3"/>
    <cellStyle name="Moneda" xfId="1" builtinId="4"/>
    <cellStyle name="Moneda 2" xf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1107840</xdr:colOff>
      <xdr:row>0</xdr:row>
      <xdr:rowOff>67718</xdr:rowOff>
    </xdr:from>
    <xdr:to>
      <xdr:col>8</xdr:col>
      <xdr:colOff>737902</xdr:colOff>
      <xdr:row>3</xdr:row>
      <xdr:rowOff>190810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399"/>
        <a:stretch/>
      </xdr:blipFill>
      <xdr:spPr bwMode="auto">
        <a:xfrm>
          <a:off x="7501333" y="67718"/>
          <a:ext cx="1769925" cy="736345"/>
        </a:xfrm>
        <a:prstGeom prst="rect">
          <a:avLst/>
        </a:prstGeom>
        <a:noFill/>
        <a:ln>
          <a:noFill/>
        </a:ln>
      </xdr:spPr>
    </xdr:pic>
    <xdr:clientData/>
  </xdr:twoCellAnchor>
  <xdr:twoCellAnchor editAs="oneCell">
    <xdr:from>
      <xdr:col>0</xdr:col>
      <xdr:colOff>19050</xdr:colOff>
      <xdr:row>0</xdr:row>
      <xdr:rowOff>19050</xdr:rowOff>
    </xdr:from>
    <xdr:to>
      <xdr:col>1</xdr:col>
      <xdr:colOff>982713</xdr:colOff>
      <xdr:row>3</xdr:row>
      <xdr:rowOff>124406</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7" r="52014" b="3200"/>
        <a:stretch/>
      </xdr:blipFill>
      <xdr:spPr bwMode="auto">
        <a:xfrm>
          <a:off x="19050" y="19050"/>
          <a:ext cx="1535163" cy="73400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768593</xdr:colOff>
      <xdr:row>0</xdr:row>
      <xdr:rowOff>28575</xdr:rowOff>
    </xdr:from>
    <xdr:to>
      <xdr:col>7</xdr:col>
      <xdr:colOff>643304</xdr:colOff>
      <xdr:row>3</xdr:row>
      <xdr:rowOff>170717</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399"/>
        <a:stretch/>
      </xdr:blipFill>
      <xdr:spPr bwMode="auto">
        <a:xfrm>
          <a:off x="6845543" y="28575"/>
          <a:ext cx="1770186" cy="751742"/>
        </a:xfrm>
        <a:prstGeom prst="rect">
          <a:avLst/>
        </a:prstGeom>
        <a:noFill/>
        <a:ln>
          <a:noFill/>
        </a:ln>
      </xdr:spPr>
    </xdr:pic>
    <xdr:clientData/>
  </xdr:twoCellAnchor>
  <xdr:twoCellAnchor editAs="oneCell">
    <xdr:from>
      <xdr:col>0</xdr:col>
      <xdr:colOff>19050</xdr:colOff>
      <xdr:row>0</xdr:row>
      <xdr:rowOff>19050</xdr:rowOff>
    </xdr:from>
    <xdr:to>
      <xdr:col>1</xdr:col>
      <xdr:colOff>944613</xdr:colOff>
      <xdr:row>3</xdr:row>
      <xdr:rowOff>143456</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7" r="52014" b="3200"/>
        <a:stretch/>
      </xdr:blipFill>
      <xdr:spPr bwMode="auto">
        <a:xfrm>
          <a:off x="19050" y="19050"/>
          <a:ext cx="1535163" cy="734006"/>
        </a:xfrm>
        <a:prstGeom prst="rect">
          <a:avLst/>
        </a:prstGeom>
        <a:noFill/>
        <a:ln>
          <a:noFill/>
        </a:ln>
      </xdr:spPr>
    </xdr:pic>
    <xdr:clientData/>
  </xdr:twoCellAnchor>
  <xdr:oneCellAnchor>
    <xdr:from>
      <xdr:col>6</xdr:col>
      <xdr:colOff>720968</xdr:colOff>
      <xdr:row>58</xdr:row>
      <xdr:rowOff>66675</xdr:rowOff>
    </xdr:from>
    <xdr:ext cx="1770186" cy="751742"/>
    <xdr:pic>
      <xdr:nvPicPr>
        <xdr:cNvPr id="6" name="Imagen 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399"/>
        <a:stretch/>
      </xdr:blipFill>
      <xdr:spPr bwMode="auto">
        <a:xfrm>
          <a:off x="6797918" y="11477625"/>
          <a:ext cx="1770186" cy="751742"/>
        </a:xfrm>
        <a:prstGeom prst="rect">
          <a:avLst/>
        </a:prstGeom>
        <a:noFill/>
        <a:ln>
          <a:noFill/>
        </a:ln>
      </xdr:spPr>
    </xdr:pic>
    <xdr:clientData/>
  </xdr:oneCellAnchor>
  <xdr:oneCellAnchor>
    <xdr:from>
      <xdr:col>0</xdr:col>
      <xdr:colOff>19050</xdr:colOff>
      <xdr:row>58</xdr:row>
      <xdr:rowOff>19050</xdr:rowOff>
    </xdr:from>
    <xdr:ext cx="1535163" cy="734006"/>
    <xdr:pic>
      <xdr:nvPicPr>
        <xdr:cNvPr id="7" name="Imagen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7" r="52014" b="3200"/>
        <a:stretch/>
      </xdr:blipFill>
      <xdr:spPr bwMode="auto">
        <a:xfrm>
          <a:off x="19050" y="19050"/>
          <a:ext cx="1535163" cy="734006"/>
        </a:xfrm>
        <a:prstGeom prst="rect">
          <a:avLst/>
        </a:prstGeom>
        <a:noFill/>
        <a:ln>
          <a:noFill/>
        </a:ln>
      </xdr:spPr>
    </xdr:pic>
    <xdr:clientData/>
  </xdr:oneCellAnchor>
  <xdr:oneCellAnchor>
    <xdr:from>
      <xdr:col>6</xdr:col>
      <xdr:colOff>768593</xdr:colOff>
      <xdr:row>76</xdr:row>
      <xdr:rowOff>28575</xdr:rowOff>
    </xdr:from>
    <xdr:ext cx="1770186" cy="751742"/>
    <xdr:pic>
      <xdr:nvPicPr>
        <xdr:cNvPr id="8" name="Imagen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399"/>
        <a:stretch/>
      </xdr:blipFill>
      <xdr:spPr bwMode="auto">
        <a:xfrm>
          <a:off x="6845543" y="28575"/>
          <a:ext cx="1770186" cy="751742"/>
        </a:xfrm>
        <a:prstGeom prst="rect">
          <a:avLst/>
        </a:prstGeom>
        <a:noFill/>
        <a:ln>
          <a:noFill/>
        </a:ln>
      </xdr:spPr>
    </xdr:pic>
    <xdr:clientData/>
  </xdr:oneCellAnchor>
  <xdr:oneCellAnchor>
    <xdr:from>
      <xdr:col>0</xdr:col>
      <xdr:colOff>28575</xdr:colOff>
      <xdr:row>75</xdr:row>
      <xdr:rowOff>180975</xdr:rowOff>
    </xdr:from>
    <xdr:ext cx="1535163" cy="734006"/>
    <xdr:pic>
      <xdr:nvPicPr>
        <xdr:cNvPr id="9" name="Imagen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7" r="52014" b="3200"/>
        <a:stretch/>
      </xdr:blipFill>
      <xdr:spPr bwMode="auto">
        <a:xfrm>
          <a:off x="28575" y="27593925"/>
          <a:ext cx="1535163" cy="734006"/>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583711</xdr:colOff>
      <xdr:row>0</xdr:row>
      <xdr:rowOff>71870</xdr:rowOff>
    </xdr:from>
    <xdr:to>
      <xdr:col>9</xdr:col>
      <xdr:colOff>638175</xdr:colOff>
      <xdr:row>3</xdr:row>
      <xdr:rowOff>142875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399"/>
        <a:stretch/>
      </xdr:blipFill>
      <xdr:spPr bwMode="auto">
        <a:xfrm>
          <a:off x="6813061" y="71870"/>
          <a:ext cx="1721339" cy="699655"/>
        </a:xfrm>
        <a:prstGeom prst="rect">
          <a:avLst/>
        </a:prstGeom>
        <a:noFill/>
        <a:ln>
          <a:noFill/>
        </a:ln>
      </xdr:spPr>
    </xdr:pic>
    <xdr:clientData/>
  </xdr:twoCellAnchor>
  <xdr:twoCellAnchor editAs="oneCell">
    <xdr:from>
      <xdr:col>0</xdr:col>
      <xdr:colOff>-57708</xdr:colOff>
      <xdr:row>0</xdr:row>
      <xdr:rowOff>51548</xdr:rowOff>
    </xdr:from>
    <xdr:to>
      <xdr:col>1</xdr:col>
      <xdr:colOff>1011846</xdr:colOff>
      <xdr:row>3</xdr:row>
      <xdr:rowOff>72858</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7" r="52014" b="3200"/>
        <a:stretch/>
      </xdr:blipFill>
      <xdr:spPr bwMode="auto">
        <a:xfrm>
          <a:off x="-57708" y="51548"/>
          <a:ext cx="1688679" cy="649960"/>
        </a:xfrm>
        <a:prstGeom prst="rect">
          <a:avLst/>
        </a:prstGeom>
        <a:noFill/>
        <a:ln>
          <a:noFill/>
        </a:ln>
      </xdr:spPr>
    </xdr:pic>
    <xdr:clientData/>
  </xdr:twoCellAnchor>
  <xdr:oneCellAnchor>
    <xdr:from>
      <xdr:col>8</xdr:col>
      <xdr:colOff>451828</xdr:colOff>
      <xdr:row>27</xdr:row>
      <xdr:rowOff>177622</xdr:rowOff>
    </xdr:from>
    <xdr:ext cx="1776118" cy="726830"/>
    <xdr:pic>
      <xdr:nvPicPr>
        <xdr:cNvPr id="4" name="Imagen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399"/>
        <a:stretch/>
      </xdr:blipFill>
      <xdr:spPr bwMode="auto">
        <a:xfrm>
          <a:off x="6716347" y="10239930"/>
          <a:ext cx="1776118" cy="726830"/>
        </a:xfrm>
        <a:prstGeom prst="rect">
          <a:avLst/>
        </a:prstGeom>
        <a:noFill/>
        <a:ln>
          <a:noFill/>
        </a:ln>
      </xdr:spPr>
    </xdr:pic>
    <xdr:clientData/>
  </xdr:oneCellAnchor>
  <xdr:oneCellAnchor>
    <xdr:from>
      <xdr:col>0</xdr:col>
      <xdr:colOff>19050</xdr:colOff>
      <xdr:row>28</xdr:row>
      <xdr:rowOff>19050</xdr:rowOff>
    </xdr:from>
    <xdr:ext cx="1535896" cy="709094"/>
    <xdr:pic>
      <xdr:nvPicPr>
        <xdr:cNvPr id="5"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7" r="52014" b="3200"/>
        <a:stretch/>
      </xdr:blipFill>
      <xdr:spPr bwMode="auto">
        <a:xfrm>
          <a:off x="19050" y="19050"/>
          <a:ext cx="1535896" cy="709094"/>
        </a:xfrm>
        <a:prstGeom prst="rect">
          <a:avLst/>
        </a:prstGeom>
        <a:noFill/>
        <a:ln>
          <a:noFill/>
        </a:ln>
      </xdr:spPr>
    </xdr:pic>
    <xdr:clientData/>
  </xdr:oneCellAnchor>
  <xdr:oneCellAnchor>
    <xdr:from>
      <xdr:col>8</xdr:col>
      <xdr:colOff>439615</xdr:colOff>
      <xdr:row>41</xdr:row>
      <xdr:rowOff>177622</xdr:rowOff>
    </xdr:from>
    <xdr:ext cx="1776118" cy="726830"/>
    <xdr:pic>
      <xdr:nvPicPr>
        <xdr:cNvPr id="8" name="Imagen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399"/>
        <a:stretch/>
      </xdr:blipFill>
      <xdr:spPr bwMode="auto">
        <a:xfrm>
          <a:off x="6704134" y="15246660"/>
          <a:ext cx="1776118" cy="726830"/>
        </a:xfrm>
        <a:prstGeom prst="rect">
          <a:avLst/>
        </a:prstGeom>
        <a:noFill/>
        <a:ln>
          <a:noFill/>
        </a:ln>
      </xdr:spPr>
    </xdr:pic>
    <xdr:clientData/>
  </xdr:oneCellAnchor>
  <xdr:oneCellAnchor>
    <xdr:from>
      <xdr:col>0</xdr:col>
      <xdr:colOff>104531</xdr:colOff>
      <xdr:row>42</xdr:row>
      <xdr:rowOff>43473</xdr:rowOff>
    </xdr:from>
    <xdr:ext cx="1535896" cy="709094"/>
    <xdr:pic>
      <xdr:nvPicPr>
        <xdr:cNvPr id="9" name="Imagen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7" r="52014" b="3200"/>
        <a:stretch/>
      </xdr:blipFill>
      <xdr:spPr bwMode="auto">
        <a:xfrm>
          <a:off x="104531" y="15307896"/>
          <a:ext cx="1535896" cy="709094"/>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50311</xdr:colOff>
      <xdr:row>0</xdr:row>
      <xdr:rowOff>28575</xdr:rowOff>
    </xdr:from>
    <xdr:to>
      <xdr:col>9</xdr:col>
      <xdr:colOff>655831</xdr:colOff>
      <xdr:row>3</xdr:row>
      <xdr:rowOff>180975</xdr:rowOff>
    </xdr:to>
    <xdr:pic>
      <xdr:nvPicPr>
        <xdr:cNvPr id="6" name="Imagen 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399"/>
        <a:stretch/>
      </xdr:blipFill>
      <xdr:spPr bwMode="auto">
        <a:xfrm>
          <a:off x="6717811" y="28575"/>
          <a:ext cx="1777095" cy="781050"/>
        </a:xfrm>
        <a:prstGeom prst="rect">
          <a:avLst/>
        </a:prstGeom>
        <a:noFill/>
        <a:ln>
          <a:noFill/>
        </a:ln>
      </xdr:spPr>
    </xdr:pic>
    <xdr:clientData/>
  </xdr:twoCellAnchor>
  <xdr:twoCellAnchor editAs="oneCell">
    <xdr:from>
      <xdr:col>0</xdr:col>
      <xdr:colOff>66675</xdr:colOff>
      <xdr:row>0</xdr:row>
      <xdr:rowOff>28575</xdr:rowOff>
    </xdr:from>
    <xdr:to>
      <xdr:col>1</xdr:col>
      <xdr:colOff>838200</xdr:colOff>
      <xdr:row>3</xdr:row>
      <xdr:rowOff>161925</xdr:rowOff>
    </xdr:to>
    <xdr:pic>
      <xdr:nvPicPr>
        <xdr:cNvPr id="7" name="Imagen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7" r="52014" b="3200"/>
        <a:stretch/>
      </xdr:blipFill>
      <xdr:spPr bwMode="auto">
        <a:xfrm>
          <a:off x="66675" y="28575"/>
          <a:ext cx="1638300" cy="762000"/>
        </a:xfrm>
        <a:prstGeom prst="rect">
          <a:avLst/>
        </a:prstGeom>
        <a:noFill/>
        <a:ln>
          <a:noFill/>
        </a:ln>
      </xdr:spPr>
    </xdr:pic>
    <xdr:clientData/>
  </xdr:twoCellAnchor>
  <xdr:oneCellAnchor>
    <xdr:from>
      <xdr:col>8</xdr:col>
      <xdr:colOff>127978</xdr:colOff>
      <xdr:row>8</xdr:row>
      <xdr:rowOff>263347</xdr:rowOff>
    </xdr:from>
    <xdr:ext cx="1776118" cy="726830"/>
    <xdr:pic>
      <xdr:nvPicPr>
        <xdr:cNvPr id="8" name="Imagen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399"/>
        <a:stretch/>
      </xdr:blipFill>
      <xdr:spPr bwMode="auto">
        <a:xfrm>
          <a:off x="6938353" y="3101797"/>
          <a:ext cx="1776118" cy="726830"/>
        </a:xfrm>
        <a:prstGeom prst="rect">
          <a:avLst/>
        </a:prstGeom>
        <a:noFill/>
        <a:ln>
          <a:noFill/>
        </a:ln>
      </xdr:spPr>
    </xdr:pic>
    <xdr:clientData/>
  </xdr:oneCellAnchor>
  <xdr:oneCellAnchor>
    <xdr:from>
      <xdr:col>0</xdr:col>
      <xdr:colOff>76199</xdr:colOff>
      <xdr:row>8</xdr:row>
      <xdr:rowOff>228599</xdr:rowOff>
    </xdr:from>
    <xdr:ext cx="1666876" cy="752476"/>
    <xdr:pic>
      <xdr:nvPicPr>
        <xdr:cNvPr id="9" name="Imagen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7" r="52014" b="3200"/>
        <a:stretch/>
      </xdr:blipFill>
      <xdr:spPr bwMode="auto">
        <a:xfrm>
          <a:off x="76199" y="3067049"/>
          <a:ext cx="1666876" cy="752476"/>
        </a:xfrm>
        <a:prstGeom prst="rect">
          <a:avLst/>
        </a:prstGeom>
        <a:noFill/>
        <a:ln>
          <a:noFill/>
        </a:ln>
      </xdr:spPr>
    </xdr:pic>
    <xdr:clientData/>
  </xdr:oneCellAnchor>
  <xdr:oneCellAnchor>
    <xdr:from>
      <xdr:col>9</xdr:col>
      <xdr:colOff>315790</xdr:colOff>
      <xdr:row>21</xdr:row>
      <xdr:rowOff>149047</xdr:rowOff>
    </xdr:from>
    <xdr:ext cx="1776118" cy="726830"/>
    <xdr:pic>
      <xdr:nvPicPr>
        <xdr:cNvPr id="10" name="Imagen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399"/>
        <a:stretch/>
      </xdr:blipFill>
      <xdr:spPr bwMode="auto">
        <a:xfrm>
          <a:off x="8459665" y="8188147"/>
          <a:ext cx="1776118" cy="726830"/>
        </a:xfrm>
        <a:prstGeom prst="rect">
          <a:avLst/>
        </a:prstGeom>
        <a:noFill/>
        <a:ln>
          <a:noFill/>
        </a:ln>
      </xdr:spPr>
    </xdr:pic>
    <xdr:clientData/>
  </xdr:oneCellAnchor>
  <xdr:oneCellAnchor>
    <xdr:from>
      <xdr:col>0</xdr:col>
      <xdr:colOff>18806</xdr:colOff>
      <xdr:row>21</xdr:row>
      <xdr:rowOff>119673</xdr:rowOff>
    </xdr:from>
    <xdr:ext cx="1535896" cy="709094"/>
    <xdr:pic>
      <xdr:nvPicPr>
        <xdr:cNvPr id="11" name="Imagen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7" r="52014" b="3200"/>
        <a:stretch/>
      </xdr:blipFill>
      <xdr:spPr bwMode="auto">
        <a:xfrm>
          <a:off x="18806" y="8158773"/>
          <a:ext cx="1535896" cy="709094"/>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0</xdr:row>
      <xdr:rowOff>110947</xdr:rowOff>
    </xdr:from>
    <xdr:ext cx="1776118" cy="726830"/>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399"/>
        <a:stretch/>
      </xdr:blipFill>
      <xdr:spPr bwMode="auto">
        <a:xfrm>
          <a:off x="7286625" y="110947"/>
          <a:ext cx="1776118" cy="726830"/>
        </a:xfrm>
        <a:prstGeom prst="rect">
          <a:avLst/>
        </a:prstGeom>
        <a:noFill/>
        <a:ln>
          <a:noFill/>
        </a:ln>
      </xdr:spPr>
    </xdr:pic>
    <xdr:clientData/>
  </xdr:oneCellAnchor>
  <xdr:oneCellAnchor>
    <xdr:from>
      <xdr:col>0</xdr:col>
      <xdr:colOff>18806</xdr:colOff>
      <xdr:row>0</xdr:row>
      <xdr:rowOff>119673</xdr:rowOff>
    </xdr:from>
    <xdr:ext cx="1535896" cy="709094"/>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7" r="52014" b="3200"/>
        <a:stretch/>
      </xdr:blipFill>
      <xdr:spPr bwMode="auto">
        <a:xfrm>
          <a:off x="18806" y="8158773"/>
          <a:ext cx="1535896" cy="709094"/>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4"/>
  <sheetViews>
    <sheetView topLeftCell="A7" workbookViewId="0">
      <selection activeCell="K20" sqref="K20"/>
    </sheetView>
  </sheetViews>
  <sheetFormatPr baseColWidth="10" defaultRowHeight="16.5" x14ac:dyDescent="0.3"/>
  <cols>
    <col min="1" max="1" width="14.28515625" style="29" customWidth="1"/>
    <col min="2" max="2" width="8.42578125" style="29" customWidth="1"/>
    <col min="3" max="3" width="12.85546875" style="29" customWidth="1"/>
    <col min="4" max="4" width="11.85546875" style="29" customWidth="1"/>
    <col min="5" max="5" width="12" style="29" customWidth="1"/>
    <col min="6" max="6" width="13" style="29" customWidth="1"/>
    <col min="7" max="7" width="15.7109375" style="29" customWidth="1"/>
    <col min="8" max="8" width="12" style="29" customWidth="1"/>
    <col min="9" max="9" width="12.42578125" style="29" customWidth="1"/>
    <col min="10" max="10" width="28" style="29" customWidth="1"/>
    <col min="11" max="11" width="56.140625" style="29" customWidth="1"/>
    <col min="12" max="12" width="13" style="29" customWidth="1"/>
    <col min="13" max="13" width="12.42578125" style="29" customWidth="1"/>
    <col min="14" max="16384" width="11.42578125" style="29"/>
  </cols>
  <sheetData>
    <row r="2" spans="1:13" ht="33" customHeight="1" x14ac:dyDescent="0.3">
      <c r="A2" s="52" t="s">
        <v>302</v>
      </c>
      <c r="B2" s="51" t="s">
        <v>293</v>
      </c>
      <c r="C2" s="52" t="s">
        <v>295</v>
      </c>
      <c r="D2" s="52" t="s">
        <v>294</v>
      </c>
      <c r="E2" s="52" t="s">
        <v>6</v>
      </c>
      <c r="F2" s="52" t="s">
        <v>296</v>
      </c>
      <c r="G2" s="52" t="s">
        <v>297</v>
      </c>
      <c r="H2" s="52" t="s">
        <v>298</v>
      </c>
    </row>
    <row r="3" spans="1:13" x14ac:dyDescent="0.3">
      <c r="A3" s="53" t="s">
        <v>0</v>
      </c>
      <c r="B3" s="44">
        <v>13</v>
      </c>
      <c r="C3" s="44">
        <v>3</v>
      </c>
      <c r="D3" s="44">
        <v>48</v>
      </c>
      <c r="E3" s="45">
        <v>361800.2</v>
      </c>
      <c r="F3" s="46">
        <v>8</v>
      </c>
      <c r="G3" s="45">
        <v>49109.9</v>
      </c>
      <c r="H3" s="47">
        <v>0.16</v>
      </c>
    </row>
    <row r="4" spans="1:13" x14ac:dyDescent="0.3">
      <c r="A4" s="53" t="s">
        <v>1</v>
      </c>
      <c r="B4" s="44">
        <v>33</v>
      </c>
      <c r="C4" s="44">
        <v>6</v>
      </c>
      <c r="D4" s="44">
        <v>61</v>
      </c>
      <c r="E4" s="48">
        <f>-G8</f>
        <v>0</v>
      </c>
      <c r="F4" s="44">
        <v>56</v>
      </c>
      <c r="G4" s="45">
        <v>0</v>
      </c>
      <c r="H4" s="49">
        <v>0.92</v>
      </c>
    </row>
    <row r="5" spans="1:13" x14ac:dyDescent="0.3">
      <c r="A5" s="53" t="s">
        <v>301</v>
      </c>
      <c r="B5" s="44">
        <v>23</v>
      </c>
      <c r="C5" s="44">
        <v>5</v>
      </c>
      <c r="D5" s="50" t="s">
        <v>300</v>
      </c>
      <c r="E5" s="55" t="s">
        <v>300</v>
      </c>
      <c r="F5" s="50" t="s">
        <v>300</v>
      </c>
      <c r="G5" s="56" t="s">
        <v>300</v>
      </c>
      <c r="H5" s="49">
        <v>0.217</v>
      </c>
    </row>
    <row r="6" spans="1:13" ht="25.5" x14ac:dyDescent="0.3">
      <c r="A6" s="54" t="s">
        <v>299</v>
      </c>
      <c r="B6" s="44">
        <v>8</v>
      </c>
      <c r="C6" s="50" t="s">
        <v>300</v>
      </c>
      <c r="D6" s="44">
        <v>19</v>
      </c>
      <c r="E6" s="45">
        <v>413589.61</v>
      </c>
      <c r="F6" s="46">
        <v>15</v>
      </c>
      <c r="G6" s="45">
        <v>223723.09</v>
      </c>
      <c r="H6" s="47">
        <v>0.54</v>
      </c>
    </row>
    <row r="7" spans="1:13" x14ac:dyDescent="0.3">
      <c r="I7" s="43"/>
      <c r="K7" s="43"/>
    </row>
    <row r="8" spans="1:13" x14ac:dyDescent="0.3">
      <c r="I8" s="43"/>
      <c r="K8" s="43"/>
    </row>
    <row r="9" spans="1:13" ht="38.25" customHeight="1" x14ac:dyDescent="0.3">
      <c r="A9" s="52" t="s">
        <v>302</v>
      </c>
      <c r="B9" s="51" t="s">
        <v>293</v>
      </c>
      <c r="C9" s="52" t="s">
        <v>295</v>
      </c>
      <c r="D9" s="52" t="s">
        <v>294</v>
      </c>
      <c r="E9" s="52" t="s">
        <v>296</v>
      </c>
      <c r="F9" s="52" t="s">
        <v>6</v>
      </c>
      <c r="G9" s="52" t="s">
        <v>297</v>
      </c>
    </row>
    <row r="10" spans="1:13" ht="18" x14ac:dyDescent="0.3">
      <c r="A10" s="66" t="s">
        <v>303</v>
      </c>
      <c r="B10" s="44">
        <v>10</v>
      </c>
      <c r="C10" s="44">
        <v>4</v>
      </c>
      <c r="D10" s="50">
        <v>16</v>
      </c>
      <c r="E10" s="65">
        <v>12</v>
      </c>
      <c r="F10" s="55">
        <v>227425.19</v>
      </c>
      <c r="G10" s="56">
        <v>3099.83</v>
      </c>
      <c r="J10" s="71" t="s">
        <v>306</v>
      </c>
      <c r="K10" s="71" t="s">
        <v>307</v>
      </c>
      <c r="L10" s="71" t="s">
        <v>317</v>
      </c>
      <c r="M10" s="71" t="s">
        <v>318</v>
      </c>
    </row>
    <row r="11" spans="1:13" ht="78.75" x14ac:dyDescent="0.3">
      <c r="A11" s="65" t="s">
        <v>304</v>
      </c>
      <c r="B11" s="187">
        <f>C10/B10</f>
        <v>0.4</v>
      </c>
      <c r="C11" s="187"/>
      <c r="D11" s="188">
        <f>E10/D10</f>
        <v>0.75</v>
      </c>
      <c r="E11" s="189"/>
      <c r="F11" s="188">
        <f>G10/F10</f>
        <v>1.3630108432579521E-2</v>
      </c>
      <c r="G11" s="189"/>
      <c r="J11" s="72" t="s">
        <v>310</v>
      </c>
      <c r="K11" s="68" t="s">
        <v>313</v>
      </c>
      <c r="L11" s="69" t="s">
        <v>316</v>
      </c>
      <c r="M11" s="69" t="s">
        <v>316</v>
      </c>
    </row>
    <row r="12" spans="1:13" ht="47.25" x14ac:dyDescent="0.25">
      <c r="A12" s="66" t="s">
        <v>305</v>
      </c>
      <c r="B12" s="44">
        <v>27</v>
      </c>
      <c r="C12" s="44">
        <v>6</v>
      </c>
      <c r="D12" s="50">
        <v>42</v>
      </c>
      <c r="E12" s="65">
        <v>39</v>
      </c>
      <c r="F12" s="55">
        <v>227425.19</v>
      </c>
      <c r="G12" s="56">
        <v>3099.83</v>
      </c>
      <c r="J12" s="72" t="s">
        <v>308</v>
      </c>
      <c r="K12" s="70" t="s">
        <v>309</v>
      </c>
      <c r="L12" s="69" t="s">
        <v>316</v>
      </c>
      <c r="M12" s="65" t="s">
        <v>319</v>
      </c>
    </row>
    <row r="13" spans="1:13" ht="47.25" x14ac:dyDescent="0.3">
      <c r="A13" s="65" t="s">
        <v>304</v>
      </c>
      <c r="B13" s="187">
        <f>C12/B12</f>
        <v>0.22222222222222221</v>
      </c>
      <c r="C13" s="187"/>
      <c r="D13" s="188">
        <f>E12/D12</f>
        <v>0.9285714285714286</v>
      </c>
      <c r="E13" s="189"/>
      <c r="F13" s="188">
        <f>G12/F12</f>
        <v>1.3630108432579521E-2</v>
      </c>
      <c r="G13" s="189"/>
      <c r="J13" s="72" t="s">
        <v>311</v>
      </c>
      <c r="K13" s="68" t="s">
        <v>314</v>
      </c>
      <c r="L13" s="69" t="s">
        <v>316</v>
      </c>
      <c r="M13" s="65" t="s">
        <v>319</v>
      </c>
    </row>
    <row r="14" spans="1:13" ht="31.5" x14ac:dyDescent="0.3">
      <c r="I14" s="67"/>
      <c r="J14" s="72" t="s">
        <v>312</v>
      </c>
      <c r="K14" s="68" t="s">
        <v>315</v>
      </c>
      <c r="L14" s="69" t="s">
        <v>316</v>
      </c>
      <c r="M14" s="69" t="s">
        <v>316</v>
      </c>
    </row>
  </sheetData>
  <mergeCells count="6">
    <mergeCell ref="B11:C11"/>
    <mergeCell ref="D11:E11"/>
    <mergeCell ref="F11:G11"/>
    <mergeCell ref="B13:C13"/>
    <mergeCell ref="D13:E13"/>
    <mergeCell ref="F13:G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view="pageBreakPreview" zoomScale="98" zoomScaleNormal="100" zoomScaleSheetLayoutView="98" workbookViewId="0">
      <selection activeCell="H92" sqref="H92"/>
    </sheetView>
  </sheetViews>
  <sheetFormatPr baseColWidth="10" defaultRowHeight="16.5" x14ac:dyDescent="0.3"/>
  <cols>
    <col min="1" max="1" width="8.5703125" style="1" customWidth="1"/>
    <col min="2" max="2" width="17.5703125" style="28" customWidth="1"/>
    <col min="3" max="3" width="5.42578125" style="1" customWidth="1"/>
    <col min="4" max="4" width="6" style="1" customWidth="1"/>
    <col min="5" max="5" width="21.42578125" style="1" customWidth="1"/>
    <col min="6" max="6" width="11.7109375" style="1" customWidth="1"/>
    <col min="7" max="7" width="24.85546875" style="1" customWidth="1"/>
    <col min="8" max="8" width="32.140625" style="1" customWidth="1"/>
    <col min="9" max="16384" width="11.42578125" style="1"/>
  </cols>
  <sheetData>
    <row r="1" spans="1:12" s="79" customFormat="1" x14ac:dyDescent="0.3">
      <c r="A1" s="194" t="s">
        <v>283</v>
      </c>
      <c r="B1" s="194"/>
      <c r="C1" s="194"/>
      <c r="D1" s="194"/>
      <c r="E1" s="194"/>
      <c r="F1" s="194"/>
      <c r="G1" s="194"/>
      <c r="H1" s="194"/>
    </row>
    <row r="2" spans="1:12" s="79" customFormat="1" x14ac:dyDescent="0.3">
      <c r="A2" s="194" t="s">
        <v>321</v>
      </c>
      <c r="B2" s="194"/>
      <c r="C2" s="194"/>
      <c r="D2" s="194"/>
      <c r="E2" s="194"/>
      <c r="F2" s="194"/>
      <c r="G2" s="194"/>
      <c r="H2" s="194"/>
      <c r="L2" s="80"/>
    </row>
    <row r="3" spans="1:12" s="79" customFormat="1" ht="15" customHeight="1" x14ac:dyDescent="0.3">
      <c r="A3" s="195" t="s">
        <v>320</v>
      </c>
      <c r="B3" s="195"/>
      <c r="C3" s="195"/>
      <c r="D3" s="195"/>
      <c r="E3" s="195"/>
      <c r="F3" s="195"/>
      <c r="G3" s="195"/>
      <c r="H3" s="195"/>
      <c r="L3" s="80"/>
    </row>
    <row r="4" spans="1:12" s="79" customFormat="1" ht="17.25" customHeight="1" x14ac:dyDescent="0.3">
      <c r="A4" s="196"/>
      <c r="B4" s="196"/>
      <c r="C4" s="196"/>
      <c r="D4" s="196"/>
      <c r="E4" s="196"/>
      <c r="F4" s="196"/>
      <c r="G4" s="196"/>
      <c r="H4" s="196"/>
      <c r="L4" s="80"/>
    </row>
    <row r="5" spans="1:12" s="57" customFormat="1" ht="47.25" customHeight="1" x14ac:dyDescent="0.3">
      <c r="A5" s="52" t="s">
        <v>285</v>
      </c>
      <c r="B5" s="52" t="s">
        <v>277</v>
      </c>
      <c r="C5" s="52" t="s">
        <v>4</v>
      </c>
      <c r="D5" s="52" t="s">
        <v>284</v>
      </c>
      <c r="E5" s="52" t="s">
        <v>5</v>
      </c>
      <c r="F5" s="52" t="s">
        <v>6</v>
      </c>
      <c r="G5" s="52" t="s">
        <v>7</v>
      </c>
      <c r="H5" s="52" t="s">
        <v>8</v>
      </c>
      <c r="I5" s="52" t="s">
        <v>9</v>
      </c>
    </row>
    <row r="6" spans="1:12" s="57" customFormat="1" ht="30" customHeight="1" x14ac:dyDescent="0.3">
      <c r="A6" s="16" t="s">
        <v>10</v>
      </c>
      <c r="B6" s="16" t="s">
        <v>11</v>
      </c>
      <c r="C6" s="16">
        <v>2010</v>
      </c>
      <c r="D6" s="16">
        <v>1</v>
      </c>
      <c r="E6" s="37" t="s">
        <v>12</v>
      </c>
      <c r="F6" s="15">
        <v>3201</v>
      </c>
      <c r="G6" s="37" t="s">
        <v>13</v>
      </c>
      <c r="H6" s="37" t="s">
        <v>14</v>
      </c>
      <c r="I6" s="16" t="s">
        <v>15</v>
      </c>
    </row>
    <row r="7" spans="1:12" s="57" customFormat="1" ht="30" customHeight="1" x14ac:dyDescent="0.3">
      <c r="A7" s="16" t="s">
        <v>10</v>
      </c>
      <c r="B7" s="16" t="s">
        <v>11</v>
      </c>
      <c r="C7" s="16">
        <v>2010</v>
      </c>
      <c r="D7" s="16">
        <v>1</v>
      </c>
      <c r="E7" s="37" t="s">
        <v>16</v>
      </c>
      <c r="F7" s="15">
        <v>1539</v>
      </c>
      <c r="G7" s="37" t="s">
        <v>17</v>
      </c>
      <c r="H7" s="37" t="s">
        <v>18</v>
      </c>
      <c r="I7" s="16" t="s">
        <v>15</v>
      </c>
    </row>
    <row r="8" spans="1:12" s="57" customFormat="1" ht="30" customHeight="1" x14ac:dyDescent="0.3">
      <c r="A8" s="16" t="s">
        <v>10</v>
      </c>
      <c r="B8" s="16" t="s">
        <v>11</v>
      </c>
      <c r="C8" s="16">
        <v>2010</v>
      </c>
      <c r="D8" s="16">
        <v>1</v>
      </c>
      <c r="E8" s="37" t="s">
        <v>19</v>
      </c>
      <c r="F8" s="15">
        <v>3035</v>
      </c>
      <c r="G8" s="37" t="s">
        <v>20</v>
      </c>
      <c r="H8" s="37" t="s">
        <v>18</v>
      </c>
      <c r="I8" s="16" t="s">
        <v>15</v>
      </c>
    </row>
    <row r="9" spans="1:12" s="57" customFormat="1" ht="30" customHeight="1" x14ac:dyDescent="0.3">
      <c r="A9" s="16" t="s">
        <v>10</v>
      </c>
      <c r="B9" s="37" t="s">
        <v>21</v>
      </c>
      <c r="C9" s="37">
        <v>2011</v>
      </c>
      <c r="D9" s="37">
        <v>1</v>
      </c>
      <c r="E9" s="37" t="s">
        <v>22</v>
      </c>
      <c r="F9" s="15">
        <v>3493.3</v>
      </c>
      <c r="G9" s="4" t="s">
        <v>23</v>
      </c>
      <c r="H9" s="37" t="s">
        <v>24</v>
      </c>
      <c r="I9" s="16" t="s">
        <v>15</v>
      </c>
    </row>
    <row r="10" spans="1:12" s="57" customFormat="1" ht="30" customHeight="1" x14ac:dyDescent="0.3">
      <c r="A10" s="16" t="s">
        <v>10</v>
      </c>
      <c r="B10" s="37" t="s">
        <v>21</v>
      </c>
      <c r="C10" s="37">
        <v>2011</v>
      </c>
      <c r="D10" s="37">
        <v>1</v>
      </c>
      <c r="E10" s="37" t="s">
        <v>25</v>
      </c>
      <c r="F10" s="15">
        <v>413.3</v>
      </c>
      <c r="G10" s="4" t="s">
        <v>26</v>
      </c>
      <c r="H10" s="37" t="s">
        <v>27</v>
      </c>
      <c r="I10" s="16" t="s">
        <v>15</v>
      </c>
    </row>
    <row r="11" spans="1:12" s="57" customFormat="1" ht="30" customHeight="1" x14ac:dyDescent="0.3">
      <c r="A11" s="16" t="s">
        <v>10</v>
      </c>
      <c r="B11" s="37" t="s">
        <v>21</v>
      </c>
      <c r="C11" s="37">
        <v>2011</v>
      </c>
      <c r="D11" s="37">
        <v>1</v>
      </c>
      <c r="E11" s="37" t="s">
        <v>28</v>
      </c>
      <c r="F11" s="15">
        <v>5517.9</v>
      </c>
      <c r="G11" s="4" t="s">
        <v>29</v>
      </c>
      <c r="H11" s="37" t="s">
        <v>24</v>
      </c>
      <c r="I11" s="16" t="s">
        <v>15</v>
      </c>
    </row>
    <row r="12" spans="1:12" s="57" customFormat="1" ht="30" customHeight="1" x14ac:dyDescent="0.3">
      <c r="A12" s="16" t="s">
        <v>10</v>
      </c>
      <c r="B12" s="37" t="s">
        <v>21</v>
      </c>
      <c r="C12" s="37">
        <v>2011</v>
      </c>
      <c r="D12" s="37">
        <v>1</v>
      </c>
      <c r="E12" s="37" t="s">
        <v>30</v>
      </c>
      <c r="F12" s="15">
        <v>2912.8</v>
      </c>
      <c r="G12" s="4" t="s">
        <v>31</v>
      </c>
      <c r="H12" s="37" t="s">
        <v>32</v>
      </c>
      <c r="I12" s="16" t="s">
        <v>15</v>
      </c>
    </row>
    <row r="13" spans="1:12" s="57" customFormat="1" ht="30" customHeight="1" x14ac:dyDescent="0.3">
      <c r="A13" s="16" t="s">
        <v>10</v>
      </c>
      <c r="B13" s="16" t="s">
        <v>33</v>
      </c>
      <c r="C13" s="37">
        <v>2012</v>
      </c>
      <c r="D13" s="37">
        <v>1</v>
      </c>
      <c r="E13" s="37" t="s">
        <v>34</v>
      </c>
      <c r="F13" s="15">
        <v>3578.9</v>
      </c>
      <c r="G13" s="4" t="s">
        <v>35</v>
      </c>
      <c r="H13" s="37" t="s">
        <v>27</v>
      </c>
      <c r="I13" s="16" t="s">
        <v>15</v>
      </c>
    </row>
    <row r="14" spans="1:12" s="57" customFormat="1" ht="30" customHeight="1" x14ac:dyDescent="0.3">
      <c r="A14" s="16" t="s">
        <v>10</v>
      </c>
      <c r="B14" s="16" t="s">
        <v>33</v>
      </c>
      <c r="C14" s="37">
        <v>2012</v>
      </c>
      <c r="D14" s="37">
        <v>1</v>
      </c>
      <c r="E14" s="37" t="s">
        <v>36</v>
      </c>
      <c r="F14" s="15">
        <v>2865.7</v>
      </c>
      <c r="G14" s="4" t="s">
        <v>37</v>
      </c>
      <c r="H14" s="37" t="s">
        <v>27</v>
      </c>
      <c r="I14" s="16" t="s">
        <v>15</v>
      </c>
    </row>
    <row r="15" spans="1:12" s="57" customFormat="1" ht="30" customHeight="1" x14ac:dyDescent="0.3">
      <c r="A15" s="16" t="s">
        <v>10</v>
      </c>
      <c r="B15" s="16" t="s">
        <v>33</v>
      </c>
      <c r="C15" s="37">
        <v>2012</v>
      </c>
      <c r="D15" s="37">
        <v>1</v>
      </c>
      <c r="E15" s="37" t="s">
        <v>38</v>
      </c>
      <c r="F15" s="15">
        <v>1042.7</v>
      </c>
      <c r="G15" s="4" t="s">
        <v>39</v>
      </c>
      <c r="H15" s="37" t="s">
        <v>27</v>
      </c>
      <c r="I15" s="16" t="s">
        <v>15</v>
      </c>
    </row>
    <row r="16" spans="1:12" s="57" customFormat="1" ht="30" customHeight="1" x14ac:dyDescent="0.3">
      <c r="A16" s="16" t="s">
        <v>10</v>
      </c>
      <c r="B16" s="16" t="s">
        <v>33</v>
      </c>
      <c r="C16" s="37">
        <v>2012</v>
      </c>
      <c r="D16" s="37">
        <v>1</v>
      </c>
      <c r="E16" s="37" t="s">
        <v>40</v>
      </c>
      <c r="F16" s="15">
        <v>995.2</v>
      </c>
      <c r="G16" s="4" t="s">
        <v>41</v>
      </c>
      <c r="H16" s="37" t="s">
        <v>27</v>
      </c>
      <c r="I16" s="16" t="s">
        <v>15</v>
      </c>
    </row>
    <row r="17" spans="1:9" s="57" customFormat="1" ht="30" customHeight="1" x14ac:dyDescent="0.3">
      <c r="A17" s="16" t="s">
        <v>10</v>
      </c>
      <c r="B17" s="16" t="s">
        <v>33</v>
      </c>
      <c r="C17" s="37">
        <v>2012</v>
      </c>
      <c r="D17" s="37">
        <v>1</v>
      </c>
      <c r="E17" s="37" t="s">
        <v>42</v>
      </c>
      <c r="F17" s="15">
        <v>2333.8000000000002</v>
      </c>
      <c r="G17" s="4" t="s">
        <v>43</v>
      </c>
      <c r="H17" s="37" t="s">
        <v>27</v>
      </c>
      <c r="I17" s="16" t="s">
        <v>15</v>
      </c>
    </row>
    <row r="18" spans="1:9" s="57" customFormat="1" ht="30" customHeight="1" x14ac:dyDescent="0.3">
      <c r="A18" s="16" t="s">
        <v>10</v>
      </c>
      <c r="B18" s="16" t="s">
        <v>33</v>
      </c>
      <c r="C18" s="37">
        <v>2012</v>
      </c>
      <c r="D18" s="37">
        <v>1</v>
      </c>
      <c r="E18" s="37" t="s">
        <v>44</v>
      </c>
      <c r="F18" s="15">
        <v>878.1</v>
      </c>
      <c r="G18" s="4" t="s">
        <v>45</v>
      </c>
      <c r="H18" s="37" t="s">
        <v>27</v>
      </c>
      <c r="I18" s="16" t="s">
        <v>15</v>
      </c>
    </row>
    <row r="19" spans="1:9" s="57" customFormat="1" ht="30" customHeight="1" x14ac:dyDescent="0.3">
      <c r="A19" s="37" t="s">
        <v>83</v>
      </c>
      <c r="B19" s="37" t="s">
        <v>84</v>
      </c>
      <c r="C19" s="37">
        <v>2010</v>
      </c>
      <c r="D19" s="37">
        <v>1</v>
      </c>
      <c r="E19" s="37" t="s">
        <v>85</v>
      </c>
      <c r="F19" s="20">
        <v>45156.3</v>
      </c>
      <c r="G19" s="4" t="s">
        <v>86</v>
      </c>
      <c r="H19" s="37" t="s">
        <v>87</v>
      </c>
      <c r="I19" s="16" t="s">
        <v>15</v>
      </c>
    </row>
    <row r="20" spans="1:9" s="57" customFormat="1" ht="30" customHeight="1" x14ac:dyDescent="0.3">
      <c r="A20" s="37" t="s">
        <v>83</v>
      </c>
      <c r="B20" s="37" t="s">
        <v>84</v>
      </c>
      <c r="C20" s="37">
        <v>2010</v>
      </c>
      <c r="D20" s="37">
        <v>1</v>
      </c>
      <c r="E20" s="37" t="s">
        <v>88</v>
      </c>
      <c r="F20" s="20">
        <v>14508.5</v>
      </c>
      <c r="G20" s="4" t="s">
        <v>89</v>
      </c>
      <c r="H20" s="37" t="s">
        <v>90</v>
      </c>
      <c r="I20" s="16" t="s">
        <v>15</v>
      </c>
    </row>
    <row r="21" spans="1:9" s="57" customFormat="1" ht="30" customHeight="1" x14ac:dyDescent="0.3">
      <c r="A21" s="37" t="s">
        <v>83</v>
      </c>
      <c r="B21" s="37" t="s">
        <v>84</v>
      </c>
      <c r="C21" s="37">
        <v>2010</v>
      </c>
      <c r="D21" s="37">
        <v>1</v>
      </c>
      <c r="E21" s="37" t="s">
        <v>91</v>
      </c>
      <c r="F21" s="21">
        <v>2200</v>
      </c>
      <c r="G21" s="4" t="s">
        <v>92</v>
      </c>
      <c r="H21" s="37" t="s">
        <v>93</v>
      </c>
      <c r="I21" s="16" t="s">
        <v>15</v>
      </c>
    </row>
    <row r="22" spans="1:9" s="57" customFormat="1" ht="30" customHeight="1" x14ac:dyDescent="0.3">
      <c r="A22" s="37" t="s">
        <v>83</v>
      </c>
      <c r="B22" s="37" t="s">
        <v>84</v>
      </c>
      <c r="C22" s="37">
        <v>2010</v>
      </c>
      <c r="D22" s="37">
        <v>1</v>
      </c>
      <c r="E22" s="37" t="s">
        <v>94</v>
      </c>
      <c r="F22" s="15">
        <v>4659.8</v>
      </c>
      <c r="G22" s="4" t="s">
        <v>95</v>
      </c>
      <c r="H22" s="37" t="s">
        <v>96</v>
      </c>
      <c r="I22" s="16" t="s">
        <v>15</v>
      </c>
    </row>
    <row r="23" spans="1:9" s="57" customFormat="1" ht="30" customHeight="1" x14ac:dyDescent="0.3">
      <c r="A23" s="37" t="s">
        <v>83</v>
      </c>
      <c r="B23" s="37" t="s">
        <v>84</v>
      </c>
      <c r="C23" s="37">
        <v>2010</v>
      </c>
      <c r="D23" s="37">
        <v>1</v>
      </c>
      <c r="E23" s="37" t="s">
        <v>97</v>
      </c>
      <c r="F23" s="15">
        <v>7562</v>
      </c>
      <c r="G23" s="4" t="s">
        <v>98</v>
      </c>
      <c r="H23" s="37" t="s">
        <v>96</v>
      </c>
      <c r="I23" s="16" t="s">
        <v>15</v>
      </c>
    </row>
    <row r="24" spans="1:9" s="57" customFormat="1" ht="30" customHeight="1" x14ac:dyDescent="0.3">
      <c r="A24" s="37" t="s">
        <v>83</v>
      </c>
      <c r="B24" s="37" t="s">
        <v>84</v>
      </c>
      <c r="C24" s="37">
        <v>2010</v>
      </c>
      <c r="D24" s="37">
        <v>1</v>
      </c>
      <c r="E24" s="37" t="s">
        <v>99</v>
      </c>
      <c r="F24" s="15">
        <v>6311</v>
      </c>
      <c r="G24" s="4" t="s">
        <v>100</v>
      </c>
      <c r="H24" s="37" t="s">
        <v>101</v>
      </c>
      <c r="I24" s="16" t="s">
        <v>15</v>
      </c>
    </row>
    <row r="25" spans="1:9" s="57" customFormat="1" ht="30" customHeight="1" x14ac:dyDescent="0.3">
      <c r="A25" s="37" t="s">
        <v>83</v>
      </c>
      <c r="B25" s="37" t="s">
        <v>84</v>
      </c>
      <c r="C25" s="37">
        <v>2010</v>
      </c>
      <c r="D25" s="37">
        <v>1</v>
      </c>
      <c r="E25" s="37" t="s">
        <v>102</v>
      </c>
      <c r="F25" s="15">
        <v>2325.1999999999998</v>
      </c>
      <c r="G25" s="4" t="s">
        <v>103</v>
      </c>
      <c r="H25" s="37" t="s">
        <v>87</v>
      </c>
      <c r="I25" s="16" t="s">
        <v>15</v>
      </c>
    </row>
    <row r="26" spans="1:9" s="57" customFormat="1" ht="30" customHeight="1" x14ac:dyDescent="0.3">
      <c r="A26" s="37" t="s">
        <v>83</v>
      </c>
      <c r="B26" s="37" t="s">
        <v>84</v>
      </c>
      <c r="C26" s="37">
        <v>2010</v>
      </c>
      <c r="D26" s="37">
        <v>1</v>
      </c>
      <c r="E26" s="37" t="s">
        <v>104</v>
      </c>
      <c r="F26" s="15">
        <v>5719.6</v>
      </c>
      <c r="G26" s="4" t="s">
        <v>105</v>
      </c>
      <c r="H26" s="37" t="s">
        <v>106</v>
      </c>
      <c r="I26" s="16" t="s">
        <v>15</v>
      </c>
    </row>
    <row r="27" spans="1:9" s="57" customFormat="1" ht="30" customHeight="1" x14ac:dyDescent="0.3">
      <c r="A27" s="37" t="s">
        <v>83</v>
      </c>
      <c r="B27" s="37" t="s">
        <v>84</v>
      </c>
      <c r="C27" s="37">
        <v>2010</v>
      </c>
      <c r="D27" s="37">
        <v>1</v>
      </c>
      <c r="E27" s="37" t="s">
        <v>107</v>
      </c>
      <c r="F27" s="15">
        <v>15000</v>
      </c>
      <c r="G27" s="4" t="s">
        <v>108</v>
      </c>
      <c r="H27" s="37" t="s">
        <v>106</v>
      </c>
      <c r="I27" s="16" t="s">
        <v>15</v>
      </c>
    </row>
    <row r="28" spans="1:9" s="57" customFormat="1" ht="30" customHeight="1" x14ac:dyDescent="0.3">
      <c r="A28" s="37" t="s">
        <v>83</v>
      </c>
      <c r="B28" s="16" t="s">
        <v>109</v>
      </c>
      <c r="C28" s="16">
        <v>2011</v>
      </c>
      <c r="D28" s="16">
        <v>1</v>
      </c>
      <c r="E28" s="16" t="s">
        <v>110</v>
      </c>
      <c r="F28" s="15">
        <v>5585.1</v>
      </c>
      <c r="G28" s="36" t="s">
        <v>111</v>
      </c>
      <c r="H28" s="37" t="s">
        <v>112</v>
      </c>
      <c r="I28" s="16" t="s">
        <v>15</v>
      </c>
    </row>
    <row r="29" spans="1:9" s="57" customFormat="1" ht="30" customHeight="1" x14ac:dyDescent="0.3">
      <c r="A29" s="37" t="s">
        <v>83</v>
      </c>
      <c r="B29" s="37" t="s">
        <v>109</v>
      </c>
      <c r="C29" s="37">
        <v>2011</v>
      </c>
      <c r="D29" s="37">
        <v>1</v>
      </c>
      <c r="E29" s="37" t="s">
        <v>113</v>
      </c>
      <c r="F29" s="15">
        <v>193.3</v>
      </c>
      <c r="G29" s="4" t="s">
        <v>114</v>
      </c>
      <c r="H29" s="37" t="s">
        <v>115</v>
      </c>
      <c r="I29" s="16" t="s">
        <v>15</v>
      </c>
    </row>
    <row r="30" spans="1:9" s="57" customFormat="1" ht="30" customHeight="1" x14ac:dyDescent="0.3">
      <c r="A30" s="37" t="s">
        <v>83</v>
      </c>
      <c r="B30" s="16" t="s">
        <v>109</v>
      </c>
      <c r="C30" s="37">
        <v>2011</v>
      </c>
      <c r="D30" s="37">
        <v>1</v>
      </c>
      <c r="E30" s="37" t="s">
        <v>116</v>
      </c>
      <c r="F30" s="15">
        <v>3600</v>
      </c>
      <c r="G30" s="4" t="s">
        <v>117</v>
      </c>
      <c r="H30" s="37" t="s">
        <v>118</v>
      </c>
      <c r="I30" s="16" t="s">
        <v>15</v>
      </c>
    </row>
    <row r="31" spans="1:9" s="57" customFormat="1" ht="30" customHeight="1" x14ac:dyDescent="0.3">
      <c r="A31" s="37" t="s">
        <v>83</v>
      </c>
      <c r="B31" s="37" t="s">
        <v>109</v>
      </c>
      <c r="C31" s="37">
        <v>2011</v>
      </c>
      <c r="D31" s="37">
        <v>1</v>
      </c>
      <c r="E31" s="37" t="s">
        <v>119</v>
      </c>
      <c r="F31" s="15">
        <v>21074.3</v>
      </c>
      <c r="G31" s="4" t="s">
        <v>120</v>
      </c>
      <c r="H31" s="37" t="s">
        <v>121</v>
      </c>
      <c r="I31" s="16" t="s">
        <v>15</v>
      </c>
    </row>
    <row r="32" spans="1:9" s="57" customFormat="1" ht="30" customHeight="1" x14ac:dyDescent="0.3">
      <c r="A32" s="37" t="s">
        <v>83</v>
      </c>
      <c r="B32" s="16" t="s">
        <v>109</v>
      </c>
      <c r="C32" s="37">
        <v>2011</v>
      </c>
      <c r="D32" s="37">
        <v>1</v>
      </c>
      <c r="E32" s="37" t="s">
        <v>122</v>
      </c>
      <c r="F32" s="15">
        <v>18420.599999999999</v>
      </c>
      <c r="G32" s="4" t="s">
        <v>123</v>
      </c>
      <c r="H32" s="37" t="s">
        <v>124</v>
      </c>
      <c r="I32" s="16" t="s">
        <v>15</v>
      </c>
    </row>
    <row r="33" spans="1:9" s="57" customFormat="1" ht="30" customHeight="1" x14ac:dyDescent="0.3">
      <c r="A33" s="37" t="s">
        <v>83</v>
      </c>
      <c r="B33" s="37" t="s">
        <v>109</v>
      </c>
      <c r="C33" s="37">
        <v>2011</v>
      </c>
      <c r="D33" s="37">
        <v>1</v>
      </c>
      <c r="E33" s="37" t="s">
        <v>125</v>
      </c>
      <c r="F33" s="15">
        <v>14932</v>
      </c>
      <c r="G33" s="4" t="s">
        <v>126</v>
      </c>
      <c r="H33" s="37" t="s">
        <v>112</v>
      </c>
      <c r="I33" s="16" t="s">
        <v>15</v>
      </c>
    </row>
    <row r="34" spans="1:9" s="57" customFormat="1" ht="30" customHeight="1" x14ac:dyDescent="0.3">
      <c r="A34" s="37" t="s">
        <v>83</v>
      </c>
      <c r="B34" s="16" t="s">
        <v>109</v>
      </c>
      <c r="C34" s="37">
        <v>2011</v>
      </c>
      <c r="D34" s="37">
        <v>1</v>
      </c>
      <c r="E34" s="37" t="s">
        <v>127</v>
      </c>
      <c r="F34" s="15">
        <v>10415.1</v>
      </c>
      <c r="G34" s="4" t="s">
        <v>128</v>
      </c>
      <c r="H34" s="37" t="s">
        <v>121</v>
      </c>
      <c r="I34" s="16" t="s">
        <v>15</v>
      </c>
    </row>
    <row r="35" spans="1:9" s="57" customFormat="1" ht="30" customHeight="1" x14ac:dyDescent="0.3">
      <c r="A35" s="37" t="s">
        <v>83</v>
      </c>
      <c r="B35" s="37" t="s">
        <v>109</v>
      </c>
      <c r="C35" s="19">
        <v>2011</v>
      </c>
      <c r="D35" s="19">
        <v>1</v>
      </c>
      <c r="E35" s="19" t="s">
        <v>129</v>
      </c>
      <c r="F35" s="15">
        <v>2594.1999999999998</v>
      </c>
      <c r="G35" s="4" t="s">
        <v>130</v>
      </c>
      <c r="H35" s="37" t="s">
        <v>118</v>
      </c>
      <c r="I35" s="16" t="s">
        <v>15</v>
      </c>
    </row>
    <row r="36" spans="1:9" s="57" customFormat="1" ht="30" customHeight="1" x14ac:dyDescent="0.3">
      <c r="A36" s="37" t="s">
        <v>83</v>
      </c>
      <c r="B36" s="16" t="s">
        <v>109</v>
      </c>
      <c r="C36" s="16">
        <v>2011</v>
      </c>
      <c r="D36" s="16">
        <v>1</v>
      </c>
      <c r="E36" s="10" t="s">
        <v>131</v>
      </c>
      <c r="F36" s="15">
        <v>428.5</v>
      </c>
      <c r="G36" s="190" t="s">
        <v>132</v>
      </c>
      <c r="H36" s="191" t="s">
        <v>124</v>
      </c>
      <c r="I36" s="16" t="s">
        <v>15</v>
      </c>
    </row>
    <row r="37" spans="1:9" s="57" customFormat="1" ht="30" customHeight="1" x14ac:dyDescent="0.3">
      <c r="A37" s="37" t="s">
        <v>83</v>
      </c>
      <c r="B37" s="37" t="s">
        <v>109</v>
      </c>
      <c r="C37" s="16">
        <v>2011</v>
      </c>
      <c r="D37" s="16">
        <v>0</v>
      </c>
      <c r="E37" s="10" t="s">
        <v>131</v>
      </c>
      <c r="F37" s="15">
        <v>1821.1</v>
      </c>
      <c r="G37" s="190"/>
      <c r="H37" s="192"/>
      <c r="I37" s="16" t="s">
        <v>15</v>
      </c>
    </row>
    <row r="38" spans="1:9" s="57" customFormat="1" ht="30" customHeight="1" x14ac:dyDescent="0.3">
      <c r="A38" s="37" t="s">
        <v>83</v>
      </c>
      <c r="B38" s="16" t="s">
        <v>109</v>
      </c>
      <c r="C38" s="16">
        <v>2011</v>
      </c>
      <c r="D38" s="16">
        <v>0</v>
      </c>
      <c r="E38" s="10" t="s">
        <v>131</v>
      </c>
      <c r="F38" s="15">
        <v>259.5</v>
      </c>
      <c r="G38" s="190"/>
      <c r="H38" s="192"/>
      <c r="I38" s="16" t="s">
        <v>15</v>
      </c>
    </row>
    <row r="39" spans="1:9" s="57" customFormat="1" ht="30" customHeight="1" x14ac:dyDescent="0.3">
      <c r="A39" s="37" t="s">
        <v>83</v>
      </c>
      <c r="B39" s="37" t="s">
        <v>109</v>
      </c>
      <c r="C39" s="16">
        <v>2011</v>
      </c>
      <c r="D39" s="16">
        <v>0</v>
      </c>
      <c r="E39" s="10" t="s">
        <v>131</v>
      </c>
      <c r="F39" s="15">
        <v>604.5</v>
      </c>
      <c r="G39" s="190"/>
      <c r="H39" s="192"/>
      <c r="I39" s="16" t="s">
        <v>15</v>
      </c>
    </row>
    <row r="40" spans="1:9" s="57" customFormat="1" ht="30" customHeight="1" x14ac:dyDescent="0.3">
      <c r="A40" s="37" t="s">
        <v>83</v>
      </c>
      <c r="B40" s="16" t="s">
        <v>109</v>
      </c>
      <c r="C40" s="16">
        <v>2011</v>
      </c>
      <c r="D40" s="16">
        <v>0</v>
      </c>
      <c r="E40" s="10" t="s">
        <v>131</v>
      </c>
      <c r="F40" s="15">
        <v>298.39999999999998</v>
      </c>
      <c r="G40" s="190"/>
      <c r="H40" s="192"/>
      <c r="I40" s="16" t="s">
        <v>15</v>
      </c>
    </row>
    <row r="41" spans="1:9" s="57" customFormat="1" ht="30" customHeight="1" x14ac:dyDescent="0.3">
      <c r="A41" s="37" t="s">
        <v>83</v>
      </c>
      <c r="B41" s="37" t="s">
        <v>109</v>
      </c>
      <c r="C41" s="16">
        <v>2011</v>
      </c>
      <c r="D41" s="16">
        <v>0</v>
      </c>
      <c r="E41" s="10" t="s">
        <v>131</v>
      </c>
      <c r="F41" s="15">
        <v>14.3</v>
      </c>
      <c r="G41" s="190"/>
      <c r="H41" s="192"/>
      <c r="I41" s="16" t="s">
        <v>15</v>
      </c>
    </row>
    <row r="42" spans="1:9" s="57" customFormat="1" ht="30" customHeight="1" x14ac:dyDescent="0.3">
      <c r="A42" s="37" t="s">
        <v>83</v>
      </c>
      <c r="B42" s="16" t="s">
        <v>109</v>
      </c>
      <c r="C42" s="16">
        <v>2011</v>
      </c>
      <c r="D42" s="16">
        <v>0</v>
      </c>
      <c r="E42" s="10" t="s">
        <v>131</v>
      </c>
      <c r="F42" s="15">
        <v>8472.7999999999993</v>
      </c>
      <c r="G42" s="190"/>
      <c r="H42" s="192"/>
      <c r="I42" s="16" t="s">
        <v>15</v>
      </c>
    </row>
    <row r="43" spans="1:9" s="57" customFormat="1" ht="30" customHeight="1" x14ac:dyDescent="0.3">
      <c r="A43" s="37" t="s">
        <v>83</v>
      </c>
      <c r="B43" s="37" t="s">
        <v>109</v>
      </c>
      <c r="C43" s="16">
        <v>2011</v>
      </c>
      <c r="D43" s="16">
        <v>0</v>
      </c>
      <c r="E43" s="10" t="s">
        <v>131</v>
      </c>
      <c r="F43" s="15">
        <v>3158.6</v>
      </c>
      <c r="G43" s="190"/>
      <c r="H43" s="192"/>
      <c r="I43" s="16" t="s">
        <v>15</v>
      </c>
    </row>
    <row r="44" spans="1:9" s="57" customFormat="1" ht="30" customHeight="1" x14ac:dyDescent="0.3">
      <c r="A44" s="37" t="s">
        <v>83</v>
      </c>
      <c r="B44" s="16" t="s">
        <v>109</v>
      </c>
      <c r="C44" s="16">
        <v>2011</v>
      </c>
      <c r="D44" s="16">
        <v>0</v>
      </c>
      <c r="E44" s="10" t="s">
        <v>131</v>
      </c>
      <c r="F44" s="15">
        <v>2563.8000000000002</v>
      </c>
      <c r="G44" s="190"/>
      <c r="H44" s="192"/>
      <c r="I44" s="16" t="s">
        <v>15</v>
      </c>
    </row>
    <row r="45" spans="1:9" s="57" customFormat="1" ht="30" customHeight="1" x14ac:dyDescent="0.3">
      <c r="A45" s="37" t="s">
        <v>83</v>
      </c>
      <c r="B45" s="37" t="s">
        <v>109</v>
      </c>
      <c r="C45" s="16">
        <v>2011</v>
      </c>
      <c r="D45" s="16">
        <v>0</v>
      </c>
      <c r="E45" s="10" t="s">
        <v>131</v>
      </c>
      <c r="F45" s="15">
        <v>5263.3</v>
      </c>
      <c r="G45" s="190"/>
      <c r="H45" s="192"/>
      <c r="I45" s="16" t="s">
        <v>15</v>
      </c>
    </row>
    <row r="46" spans="1:9" s="57" customFormat="1" ht="30" customHeight="1" x14ac:dyDescent="0.3">
      <c r="A46" s="37" t="s">
        <v>83</v>
      </c>
      <c r="B46" s="16" t="s">
        <v>109</v>
      </c>
      <c r="C46" s="16">
        <v>2011</v>
      </c>
      <c r="D46" s="16">
        <v>0</v>
      </c>
      <c r="E46" s="10" t="s">
        <v>131</v>
      </c>
      <c r="F46" s="15">
        <v>744.8</v>
      </c>
      <c r="G46" s="190"/>
      <c r="H46" s="192"/>
      <c r="I46" s="16" t="s">
        <v>15</v>
      </c>
    </row>
    <row r="47" spans="1:9" s="57" customFormat="1" ht="30" customHeight="1" x14ac:dyDescent="0.3">
      <c r="A47" s="37" t="s">
        <v>83</v>
      </c>
      <c r="B47" s="37" t="s">
        <v>109</v>
      </c>
      <c r="C47" s="16">
        <v>2011</v>
      </c>
      <c r="D47" s="16">
        <v>0</v>
      </c>
      <c r="E47" s="10" t="s">
        <v>131</v>
      </c>
      <c r="F47" s="15">
        <v>1760.5</v>
      </c>
      <c r="G47" s="190"/>
      <c r="H47" s="192"/>
      <c r="I47" s="16" t="s">
        <v>15</v>
      </c>
    </row>
    <row r="48" spans="1:9" s="57" customFormat="1" ht="30" customHeight="1" x14ac:dyDescent="0.3">
      <c r="A48" s="37" t="s">
        <v>83</v>
      </c>
      <c r="B48" s="16" t="s">
        <v>109</v>
      </c>
      <c r="C48" s="16">
        <v>2011</v>
      </c>
      <c r="D48" s="16">
        <v>0</v>
      </c>
      <c r="E48" s="10" t="s">
        <v>131</v>
      </c>
      <c r="F48" s="15">
        <v>2820</v>
      </c>
      <c r="G48" s="190"/>
      <c r="H48" s="192"/>
      <c r="I48" s="16" t="s">
        <v>15</v>
      </c>
    </row>
    <row r="49" spans="1:9" s="57" customFormat="1" ht="30" customHeight="1" x14ac:dyDescent="0.3">
      <c r="A49" s="37" t="s">
        <v>83</v>
      </c>
      <c r="B49" s="37" t="s">
        <v>109</v>
      </c>
      <c r="C49" s="16">
        <v>2011</v>
      </c>
      <c r="D49" s="16">
        <v>0</v>
      </c>
      <c r="E49" s="10" t="s">
        <v>131</v>
      </c>
      <c r="F49" s="15">
        <v>1943.4</v>
      </c>
      <c r="G49" s="190"/>
      <c r="H49" s="192"/>
      <c r="I49" s="16" t="s">
        <v>15</v>
      </c>
    </row>
    <row r="50" spans="1:9" s="57" customFormat="1" ht="30" customHeight="1" x14ac:dyDescent="0.3">
      <c r="A50" s="37" t="s">
        <v>83</v>
      </c>
      <c r="B50" s="16" t="s">
        <v>109</v>
      </c>
      <c r="C50" s="16">
        <v>2011</v>
      </c>
      <c r="D50" s="16">
        <v>0</v>
      </c>
      <c r="E50" s="10" t="s">
        <v>131</v>
      </c>
      <c r="F50" s="15">
        <v>2283.1</v>
      </c>
      <c r="G50" s="190"/>
      <c r="H50" s="192"/>
      <c r="I50" s="16" t="s">
        <v>15</v>
      </c>
    </row>
    <row r="51" spans="1:9" s="57" customFormat="1" ht="30" customHeight="1" x14ac:dyDescent="0.3">
      <c r="A51" s="37" t="s">
        <v>83</v>
      </c>
      <c r="B51" s="37" t="s">
        <v>109</v>
      </c>
      <c r="C51" s="16">
        <v>2011</v>
      </c>
      <c r="D51" s="16">
        <v>0</v>
      </c>
      <c r="E51" s="10" t="s">
        <v>131</v>
      </c>
      <c r="F51" s="15">
        <v>1899.8</v>
      </c>
      <c r="G51" s="190"/>
      <c r="H51" s="192"/>
      <c r="I51" s="16" t="s">
        <v>15</v>
      </c>
    </row>
    <row r="52" spans="1:9" s="57" customFormat="1" ht="30" customHeight="1" x14ac:dyDescent="0.3">
      <c r="A52" s="37" t="s">
        <v>83</v>
      </c>
      <c r="B52" s="16" t="s">
        <v>109</v>
      </c>
      <c r="C52" s="16">
        <v>2011</v>
      </c>
      <c r="D52" s="16">
        <v>0</v>
      </c>
      <c r="E52" s="10" t="s">
        <v>131</v>
      </c>
      <c r="F52" s="15">
        <v>2979.1</v>
      </c>
      <c r="G52" s="190"/>
      <c r="H52" s="192"/>
      <c r="I52" s="16" t="s">
        <v>15</v>
      </c>
    </row>
    <row r="53" spans="1:9" s="57" customFormat="1" ht="30" customHeight="1" x14ac:dyDescent="0.3">
      <c r="A53" s="37" t="s">
        <v>83</v>
      </c>
      <c r="B53" s="37" t="s">
        <v>109</v>
      </c>
      <c r="C53" s="16">
        <v>2011</v>
      </c>
      <c r="D53" s="16">
        <v>0</v>
      </c>
      <c r="E53" s="10" t="s">
        <v>131</v>
      </c>
      <c r="F53" s="15">
        <v>1003.8</v>
      </c>
      <c r="G53" s="190"/>
      <c r="H53" s="192"/>
      <c r="I53" s="16" t="s">
        <v>15</v>
      </c>
    </row>
    <row r="54" spans="1:9" s="57" customFormat="1" ht="30" customHeight="1" x14ac:dyDescent="0.3">
      <c r="A54" s="37" t="s">
        <v>83</v>
      </c>
      <c r="B54" s="16" t="s">
        <v>109</v>
      </c>
      <c r="C54" s="16">
        <v>2011</v>
      </c>
      <c r="D54" s="16">
        <v>0</v>
      </c>
      <c r="E54" s="10" t="s">
        <v>131</v>
      </c>
      <c r="F54" s="15">
        <v>6300</v>
      </c>
      <c r="G54" s="190"/>
      <c r="H54" s="192"/>
      <c r="I54" s="16" t="s">
        <v>15</v>
      </c>
    </row>
    <row r="55" spans="1:9" s="57" customFormat="1" ht="30" customHeight="1" x14ac:dyDescent="0.3">
      <c r="A55" s="37" t="s">
        <v>83</v>
      </c>
      <c r="B55" s="37" t="s">
        <v>109</v>
      </c>
      <c r="C55" s="16">
        <v>2011</v>
      </c>
      <c r="D55" s="16">
        <v>0</v>
      </c>
      <c r="E55" s="10" t="s">
        <v>131</v>
      </c>
      <c r="F55" s="15">
        <v>2452.4</v>
      </c>
      <c r="G55" s="190"/>
      <c r="H55" s="192"/>
      <c r="I55" s="16" t="s">
        <v>15</v>
      </c>
    </row>
    <row r="56" spans="1:9" s="57" customFormat="1" ht="30" customHeight="1" x14ac:dyDescent="0.3">
      <c r="A56" s="37" t="s">
        <v>83</v>
      </c>
      <c r="B56" s="16" t="s">
        <v>109</v>
      </c>
      <c r="C56" s="16">
        <v>2011</v>
      </c>
      <c r="D56" s="16">
        <v>0</v>
      </c>
      <c r="E56" s="10" t="s">
        <v>131</v>
      </c>
      <c r="F56" s="15">
        <v>10650.9</v>
      </c>
      <c r="G56" s="190"/>
      <c r="H56" s="192"/>
      <c r="I56" s="16" t="s">
        <v>15</v>
      </c>
    </row>
    <row r="57" spans="1:9" s="57" customFormat="1" ht="30" customHeight="1" x14ac:dyDescent="0.3">
      <c r="A57" s="37" t="s">
        <v>83</v>
      </c>
      <c r="B57" s="37" t="s">
        <v>109</v>
      </c>
      <c r="C57" s="16">
        <v>2011</v>
      </c>
      <c r="D57" s="16">
        <v>0</v>
      </c>
      <c r="E57" s="10" t="s">
        <v>131</v>
      </c>
      <c r="F57" s="15">
        <v>801.9</v>
      </c>
      <c r="G57" s="190"/>
      <c r="H57" s="192"/>
      <c r="I57" s="16" t="s">
        <v>15</v>
      </c>
    </row>
    <row r="58" spans="1:9" s="57" customFormat="1" ht="30" customHeight="1" x14ac:dyDescent="0.3">
      <c r="A58" s="37" t="s">
        <v>83</v>
      </c>
      <c r="B58" s="16" t="s">
        <v>109</v>
      </c>
      <c r="C58" s="16">
        <v>2011</v>
      </c>
      <c r="D58" s="16">
        <v>0</v>
      </c>
      <c r="E58" s="10" t="s">
        <v>131</v>
      </c>
      <c r="F58" s="15">
        <v>198.8</v>
      </c>
      <c r="G58" s="190"/>
      <c r="H58" s="192"/>
      <c r="I58" s="16" t="s">
        <v>15</v>
      </c>
    </row>
    <row r="59" spans="1:9" s="57" customFormat="1" ht="30" customHeight="1" x14ac:dyDescent="0.3">
      <c r="A59" s="37" t="s">
        <v>83</v>
      </c>
      <c r="B59" s="37" t="s">
        <v>109</v>
      </c>
      <c r="C59" s="16">
        <v>2011</v>
      </c>
      <c r="D59" s="16">
        <v>0</v>
      </c>
      <c r="E59" s="10" t="s">
        <v>131</v>
      </c>
      <c r="F59" s="15">
        <v>2.6</v>
      </c>
      <c r="G59" s="190"/>
      <c r="H59" s="192"/>
      <c r="I59" s="16" t="s">
        <v>15</v>
      </c>
    </row>
    <row r="60" spans="1:9" s="57" customFormat="1" ht="30" customHeight="1" x14ac:dyDescent="0.3">
      <c r="A60" s="37" t="s">
        <v>83</v>
      </c>
      <c r="B60" s="16" t="s">
        <v>109</v>
      </c>
      <c r="C60" s="16">
        <v>2011</v>
      </c>
      <c r="D60" s="16">
        <v>0</v>
      </c>
      <c r="E60" s="10" t="s">
        <v>131</v>
      </c>
      <c r="F60" s="15">
        <v>2895</v>
      </c>
      <c r="G60" s="190"/>
      <c r="H60" s="192"/>
      <c r="I60" s="16" t="s">
        <v>15</v>
      </c>
    </row>
    <row r="61" spans="1:9" s="57" customFormat="1" ht="30" customHeight="1" x14ac:dyDescent="0.3">
      <c r="A61" s="37" t="s">
        <v>83</v>
      </c>
      <c r="B61" s="37" t="s">
        <v>109</v>
      </c>
      <c r="C61" s="16">
        <v>2011</v>
      </c>
      <c r="D61" s="16">
        <v>0</v>
      </c>
      <c r="E61" s="10" t="s">
        <v>131</v>
      </c>
      <c r="F61" s="15">
        <v>977.1</v>
      </c>
      <c r="G61" s="190"/>
      <c r="H61" s="192"/>
      <c r="I61" s="16" t="s">
        <v>15</v>
      </c>
    </row>
    <row r="62" spans="1:9" s="57" customFormat="1" ht="30" customHeight="1" x14ac:dyDescent="0.3">
      <c r="A62" s="37" t="s">
        <v>83</v>
      </c>
      <c r="B62" s="16" t="s">
        <v>109</v>
      </c>
      <c r="C62" s="16">
        <v>2011</v>
      </c>
      <c r="D62" s="16">
        <v>0</v>
      </c>
      <c r="E62" s="10" t="s">
        <v>131</v>
      </c>
      <c r="F62" s="15">
        <v>1062.5999999999999</v>
      </c>
      <c r="G62" s="190"/>
      <c r="H62" s="192"/>
      <c r="I62" s="16" t="s">
        <v>15</v>
      </c>
    </row>
    <row r="63" spans="1:9" s="57" customFormat="1" ht="30" customHeight="1" x14ac:dyDescent="0.3">
      <c r="A63" s="37" t="s">
        <v>83</v>
      </c>
      <c r="B63" s="37" t="s">
        <v>109</v>
      </c>
      <c r="C63" s="16">
        <v>2011</v>
      </c>
      <c r="D63" s="16">
        <v>0</v>
      </c>
      <c r="E63" s="10" t="s">
        <v>131</v>
      </c>
      <c r="F63" s="15">
        <v>293.2</v>
      </c>
      <c r="G63" s="190"/>
      <c r="H63" s="192"/>
      <c r="I63" s="16" t="s">
        <v>15</v>
      </c>
    </row>
    <row r="64" spans="1:9" s="57" customFormat="1" ht="30" customHeight="1" x14ac:dyDescent="0.3">
      <c r="A64" s="37" t="s">
        <v>83</v>
      </c>
      <c r="B64" s="16" t="s">
        <v>109</v>
      </c>
      <c r="C64" s="16">
        <v>2011</v>
      </c>
      <c r="D64" s="16">
        <v>0</v>
      </c>
      <c r="E64" s="10" t="s">
        <v>131</v>
      </c>
      <c r="F64" s="15">
        <v>897</v>
      </c>
      <c r="G64" s="190"/>
      <c r="H64" s="192"/>
      <c r="I64" s="16" t="s">
        <v>15</v>
      </c>
    </row>
    <row r="65" spans="1:9" s="57" customFormat="1" ht="30" customHeight="1" x14ac:dyDescent="0.3">
      <c r="A65" s="37" t="s">
        <v>83</v>
      </c>
      <c r="B65" s="37" t="s">
        <v>109</v>
      </c>
      <c r="C65" s="16">
        <v>2011</v>
      </c>
      <c r="D65" s="16">
        <v>0</v>
      </c>
      <c r="E65" s="10" t="s">
        <v>131</v>
      </c>
      <c r="F65" s="15">
        <v>897</v>
      </c>
      <c r="G65" s="190"/>
      <c r="H65" s="192"/>
      <c r="I65" s="16" t="s">
        <v>15</v>
      </c>
    </row>
    <row r="66" spans="1:9" s="57" customFormat="1" ht="30" customHeight="1" x14ac:dyDescent="0.3">
      <c r="A66" s="37" t="s">
        <v>83</v>
      </c>
      <c r="B66" s="16" t="s">
        <v>109</v>
      </c>
      <c r="C66" s="16">
        <v>2011</v>
      </c>
      <c r="D66" s="16">
        <v>0</v>
      </c>
      <c r="E66" s="10" t="s">
        <v>131</v>
      </c>
      <c r="F66" s="15">
        <v>2085.5</v>
      </c>
      <c r="G66" s="190"/>
      <c r="H66" s="192"/>
      <c r="I66" s="16" t="s">
        <v>15</v>
      </c>
    </row>
    <row r="67" spans="1:9" s="57" customFormat="1" ht="30" customHeight="1" x14ac:dyDescent="0.3">
      <c r="A67" s="37" t="s">
        <v>83</v>
      </c>
      <c r="B67" s="37" t="s">
        <v>133</v>
      </c>
      <c r="C67" s="37">
        <v>2011</v>
      </c>
      <c r="D67" s="37">
        <v>1</v>
      </c>
      <c r="E67" s="37" t="s">
        <v>134</v>
      </c>
      <c r="F67" s="15">
        <v>5000</v>
      </c>
      <c r="G67" s="37" t="s">
        <v>135</v>
      </c>
      <c r="H67" s="37" t="s">
        <v>136</v>
      </c>
      <c r="I67" s="37" t="s">
        <v>15</v>
      </c>
    </row>
    <row r="68" spans="1:9" s="57" customFormat="1" ht="30" customHeight="1" x14ac:dyDescent="0.3">
      <c r="A68" s="37" t="s">
        <v>83</v>
      </c>
      <c r="B68" s="37" t="s">
        <v>133</v>
      </c>
      <c r="C68" s="10">
        <v>2011</v>
      </c>
      <c r="D68" s="10">
        <v>1</v>
      </c>
      <c r="E68" s="37" t="s">
        <v>137</v>
      </c>
      <c r="F68" s="15">
        <v>4798.2</v>
      </c>
      <c r="G68" s="37" t="s">
        <v>138</v>
      </c>
      <c r="H68" s="9" t="s">
        <v>139</v>
      </c>
      <c r="I68" s="37" t="s">
        <v>15</v>
      </c>
    </row>
    <row r="69" spans="1:9" s="57" customFormat="1" ht="30" customHeight="1" x14ac:dyDescent="0.3">
      <c r="A69" s="37" t="s">
        <v>83</v>
      </c>
      <c r="B69" s="37" t="s">
        <v>133</v>
      </c>
      <c r="C69" s="10">
        <v>2011</v>
      </c>
      <c r="D69" s="10">
        <v>1</v>
      </c>
      <c r="E69" s="37" t="s">
        <v>140</v>
      </c>
      <c r="F69" s="15">
        <v>774.2</v>
      </c>
      <c r="G69" s="37" t="s">
        <v>141</v>
      </c>
      <c r="H69" s="9" t="s">
        <v>139</v>
      </c>
      <c r="I69" s="37" t="s">
        <v>15</v>
      </c>
    </row>
    <row r="70" spans="1:9" s="57" customFormat="1" ht="30" customHeight="1" x14ac:dyDescent="0.3">
      <c r="A70" s="37" t="s">
        <v>83</v>
      </c>
      <c r="B70" s="14" t="s">
        <v>142</v>
      </c>
      <c r="C70" s="37">
        <v>2011</v>
      </c>
      <c r="D70" s="37">
        <v>1</v>
      </c>
      <c r="E70" s="37" t="s">
        <v>143</v>
      </c>
      <c r="F70" s="15">
        <v>441</v>
      </c>
      <c r="G70" s="37" t="s">
        <v>144</v>
      </c>
      <c r="H70" s="9" t="s">
        <v>145</v>
      </c>
      <c r="I70" s="37" t="s">
        <v>15</v>
      </c>
    </row>
    <row r="71" spans="1:9" s="57" customFormat="1" ht="30" customHeight="1" x14ac:dyDescent="0.3">
      <c r="A71" s="37" t="s">
        <v>83</v>
      </c>
      <c r="B71" s="14" t="s">
        <v>142</v>
      </c>
      <c r="C71" s="37">
        <v>2011</v>
      </c>
      <c r="D71" s="37">
        <v>1</v>
      </c>
      <c r="E71" s="37" t="s">
        <v>146</v>
      </c>
      <c r="F71" s="15">
        <v>12959.8</v>
      </c>
      <c r="G71" s="37" t="s">
        <v>147</v>
      </c>
      <c r="H71" s="9" t="s">
        <v>148</v>
      </c>
      <c r="I71" s="37" t="s">
        <v>15</v>
      </c>
    </row>
    <row r="72" spans="1:9" s="57" customFormat="1" ht="30" customHeight="1" x14ac:dyDescent="0.3">
      <c r="A72" s="37" t="s">
        <v>83</v>
      </c>
      <c r="B72" s="10" t="s">
        <v>149</v>
      </c>
      <c r="C72" s="10">
        <v>2011</v>
      </c>
      <c r="D72" s="10">
        <v>1</v>
      </c>
      <c r="E72" s="10" t="s">
        <v>150</v>
      </c>
      <c r="F72" s="15">
        <v>1000</v>
      </c>
      <c r="G72" s="10" t="s">
        <v>151</v>
      </c>
      <c r="H72" s="9" t="s">
        <v>152</v>
      </c>
      <c r="I72" s="37" t="s">
        <v>15</v>
      </c>
    </row>
    <row r="73" spans="1:9" s="57" customFormat="1" ht="30" customHeight="1" x14ac:dyDescent="0.3">
      <c r="A73" s="37" t="s">
        <v>83</v>
      </c>
      <c r="B73" s="10" t="s">
        <v>149</v>
      </c>
      <c r="C73" s="10">
        <v>2011</v>
      </c>
      <c r="D73" s="10">
        <v>1</v>
      </c>
      <c r="E73" s="10" t="s">
        <v>153</v>
      </c>
      <c r="F73" s="15">
        <v>12763.5</v>
      </c>
      <c r="G73" s="10" t="s">
        <v>154</v>
      </c>
      <c r="H73" s="9" t="s">
        <v>155</v>
      </c>
      <c r="I73" s="37" t="s">
        <v>15</v>
      </c>
    </row>
    <row r="74" spans="1:9" s="57" customFormat="1" ht="30" customHeight="1" x14ac:dyDescent="0.3">
      <c r="A74" s="37" t="s">
        <v>83</v>
      </c>
      <c r="B74" s="10" t="s">
        <v>149</v>
      </c>
      <c r="C74" s="10">
        <v>2011</v>
      </c>
      <c r="D74" s="10">
        <v>1</v>
      </c>
      <c r="E74" s="10" t="s">
        <v>156</v>
      </c>
      <c r="F74" s="15">
        <v>4014.5</v>
      </c>
      <c r="G74" s="36" t="s">
        <v>157</v>
      </c>
      <c r="H74" s="9" t="s">
        <v>155</v>
      </c>
      <c r="I74" s="37" t="s">
        <v>15</v>
      </c>
    </row>
    <row r="75" spans="1:9" s="57" customFormat="1" ht="30" customHeight="1" x14ac:dyDescent="0.3">
      <c r="A75" s="37" t="s">
        <v>83</v>
      </c>
      <c r="B75" s="10" t="s">
        <v>158</v>
      </c>
      <c r="C75" s="10">
        <v>2012</v>
      </c>
      <c r="D75" s="10">
        <v>0</v>
      </c>
      <c r="E75" s="10" t="s">
        <v>159</v>
      </c>
      <c r="F75" s="17">
        <v>0</v>
      </c>
      <c r="G75" s="10" t="s">
        <v>159</v>
      </c>
      <c r="H75" s="10" t="s">
        <v>159</v>
      </c>
      <c r="I75" s="37" t="s">
        <v>15</v>
      </c>
    </row>
    <row r="76" spans="1:9" s="57" customFormat="1" ht="30" customHeight="1" x14ac:dyDescent="0.3">
      <c r="A76" s="37" t="s">
        <v>83</v>
      </c>
      <c r="B76" s="10" t="s">
        <v>160</v>
      </c>
      <c r="C76" s="12">
        <v>2012</v>
      </c>
      <c r="D76" s="12">
        <v>1</v>
      </c>
      <c r="E76" s="12" t="s">
        <v>161</v>
      </c>
      <c r="F76" s="15">
        <v>908.2</v>
      </c>
      <c r="G76" s="10" t="s">
        <v>162</v>
      </c>
      <c r="H76" s="9" t="s">
        <v>163</v>
      </c>
      <c r="I76" s="37" t="s">
        <v>15</v>
      </c>
    </row>
    <row r="77" spans="1:9" s="57" customFormat="1" ht="30" customHeight="1" x14ac:dyDescent="0.3">
      <c r="A77" s="37" t="s">
        <v>83</v>
      </c>
      <c r="B77" s="10" t="s">
        <v>160</v>
      </c>
      <c r="C77" s="12">
        <v>2012</v>
      </c>
      <c r="D77" s="12">
        <v>1</v>
      </c>
      <c r="E77" s="12" t="s">
        <v>164</v>
      </c>
      <c r="F77" s="15">
        <v>11627.7</v>
      </c>
      <c r="G77" s="10" t="s">
        <v>165</v>
      </c>
      <c r="H77" s="37" t="s">
        <v>166</v>
      </c>
      <c r="I77" s="37" t="s">
        <v>15</v>
      </c>
    </row>
    <row r="78" spans="1:9" s="57" customFormat="1" ht="30" customHeight="1" x14ac:dyDescent="0.3">
      <c r="A78" s="37" t="s">
        <v>83</v>
      </c>
      <c r="B78" s="10" t="s">
        <v>160</v>
      </c>
      <c r="C78" s="12">
        <v>2012</v>
      </c>
      <c r="D78" s="12">
        <v>1</v>
      </c>
      <c r="E78" s="12" t="s">
        <v>167</v>
      </c>
      <c r="F78" s="15">
        <v>7303.3</v>
      </c>
      <c r="G78" s="10" t="s">
        <v>168</v>
      </c>
      <c r="H78" s="9" t="s">
        <v>169</v>
      </c>
      <c r="I78" s="37" t="s">
        <v>15</v>
      </c>
    </row>
    <row r="79" spans="1:9" s="57" customFormat="1" ht="30" customHeight="1" x14ac:dyDescent="0.3">
      <c r="A79" s="37" t="s">
        <v>83</v>
      </c>
      <c r="B79" s="10" t="s">
        <v>160</v>
      </c>
      <c r="C79" s="12">
        <v>2012</v>
      </c>
      <c r="D79" s="12">
        <v>1</v>
      </c>
      <c r="E79" s="12" t="s">
        <v>170</v>
      </c>
      <c r="F79" s="15">
        <v>1552</v>
      </c>
      <c r="G79" s="10" t="s">
        <v>171</v>
      </c>
      <c r="H79" s="37" t="s">
        <v>172</v>
      </c>
      <c r="I79" s="37" t="s">
        <v>15</v>
      </c>
    </row>
    <row r="80" spans="1:9" s="57" customFormat="1" ht="30" customHeight="1" x14ac:dyDescent="0.3">
      <c r="A80" s="37" t="s">
        <v>83</v>
      </c>
      <c r="B80" s="10" t="s">
        <v>160</v>
      </c>
      <c r="C80" s="12">
        <v>2012</v>
      </c>
      <c r="D80" s="12">
        <v>1</v>
      </c>
      <c r="E80" s="12" t="s">
        <v>173</v>
      </c>
      <c r="F80" s="15">
        <v>3533.9</v>
      </c>
      <c r="G80" s="10" t="s">
        <v>174</v>
      </c>
      <c r="H80" s="37" t="s">
        <v>175</v>
      </c>
      <c r="I80" s="37" t="s">
        <v>15</v>
      </c>
    </row>
    <row r="81" spans="1:9" s="57" customFormat="1" ht="30" customHeight="1" x14ac:dyDescent="0.3">
      <c r="A81" s="37" t="s">
        <v>83</v>
      </c>
      <c r="B81" s="10" t="s">
        <v>160</v>
      </c>
      <c r="C81" s="12">
        <v>2012</v>
      </c>
      <c r="D81" s="12">
        <v>1</v>
      </c>
      <c r="E81" s="12" t="s">
        <v>176</v>
      </c>
      <c r="F81" s="15">
        <v>7251.2</v>
      </c>
      <c r="G81" s="10" t="s">
        <v>177</v>
      </c>
      <c r="H81" s="9" t="s">
        <v>178</v>
      </c>
      <c r="I81" s="37" t="s">
        <v>15</v>
      </c>
    </row>
    <row r="82" spans="1:9" s="57" customFormat="1" ht="30" customHeight="1" x14ac:dyDescent="0.3">
      <c r="A82" s="37" t="s">
        <v>83</v>
      </c>
      <c r="B82" s="10" t="s">
        <v>179</v>
      </c>
      <c r="C82" s="12">
        <v>2012</v>
      </c>
      <c r="D82" s="12">
        <v>1</v>
      </c>
      <c r="E82" s="12" t="s">
        <v>180</v>
      </c>
      <c r="F82" s="15">
        <v>765.7</v>
      </c>
      <c r="G82" s="10" t="s">
        <v>181</v>
      </c>
      <c r="H82" s="9" t="s">
        <v>182</v>
      </c>
      <c r="I82" s="37" t="s">
        <v>15</v>
      </c>
    </row>
    <row r="83" spans="1:9" s="57" customFormat="1" ht="30" customHeight="1" x14ac:dyDescent="0.3">
      <c r="A83" s="37" t="s">
        <v>83</v>
      </c>
      <c r="B83" s="10" t="s">
        <v>179</v>
      </c>
      <c r="C83" s="12">
        <v>2012</v>
      </c>
      <c r="D83" s="12">
        <v>1</v>
      </c>
      <c r="E83" s="12" t="s">
        <v>183</v>
      </c>
      <c r="F83" s="15">
        <v>1665</v>
      </c>
      <c r="G83" s="10" t="s">
        <v>184</v>
      </c>
      <c r="H83" s="9" t="s">
        <v>169</v>
      </c>
      <c r="I83" s="37" t="s">
        <v>15</v>
      </c>
    </row>
    <row r="84" spans="1:9" s="57" customFormat="1" ht="30" customHeight="1" x14ac:dyDescent="0.3">
      <c r="A84" s="37" t="s">
        <v>83</v>
      </c>
      <c r="B84" s="10" t="s">
        <v>179</v>
      </c>
      <c r="C84" s="19">
        <v>2012</v>
      </c>
      <c r="D84" s="19">
        <v>1</v>
      </c>
      <c r="E84" s="19" t="s">
        <v>185</v>
      </c>
      <c r="F84" s="22">
        <v>5545</v>
      </c>
      <c r="G84" s="11" t="s">
        <v>186</v>
      </c>
      <c r="H84" s="11" t="s">
        <v>187</v>
      </c>
      <c r="I84" s="37" t="s">
        <v>15</v>
      </c>
    </row>
    <row r="85" spans="1:9" s="57" customFormat="1" ht="30" customHeight="1" x14ac:dyDescent="0.3">
      <c r="A85" s="37" t="s">
        <v>83</v>
      </c>
      <c r="B85" s="12" t="s">
        <v>188</v>
      </c>
      <c r="C85" s="12">
        <v>2012</v>
      </c>
      <c r="D85" s="12">
        <v>0</v>
      </c>
      <c r="E85" s="12" t="s">
        <v>159</v>
      </c>
      <c r="F85" s="17">
        <v>0</v>
      </c>
      <c r="G85" s="12" t="s">
        <v>159</v>
      </c>
      <c r="H85" s="12" t="s">
        <v>159</v>
      </c>
      <c r="I85" s="37" t="s">
        <v>15</v>
      </c>
    </row>
    <row r="86" spans="1:9" ht="30" customHeight="1" x14ac:dyDescent="0.3">
      <c r="A86" s="37" t="s">
        <v>83</v>
      </c>
      <c r="B86" s="12" t="s">
        <v>189</v>
      </c>
      <c r="C86" s="12">
        <v>2012</v>
      </c>
      <c r="D86" s="12">
        <v>0</v>
      </c>
      <c r="E86" s="12" t="s">
        <v>159</v>
      </c>
      <c r="F86" s="17">
        <v>0</v>
      </c>
      <c r="G86" s="12" t="s">
        <v>159</v>
      </c>
      <c r="H86" s="12" t="s">
        <v>159</v>
      </c>
      <c r="I86" s="37" t="s">
        <v>15</v>
      </c>
    </row>
    <row r="87" spans="1:9" x14ac:dyDescent="0.3">
      <c r="A87" s="193" t="s">
        <v>279</v>
      </c>
      <c r="B87" s="193"/>
      <c r="C87" s="193"/>
      <c r="D87" s="30">
        <f>SUM(D6:D86)</f>
        <v>48</v>
      </c>
      <c r="E87" s="30"/>
      <c r="F87" s="31">
        <f>SUM(F6:F86)</f>
        <v>361800.19999999995</v>
      </c>
      <c r="G87" s="30"/>
      <c r="H87" s="30"/>
      <c r="I87" s="30"/>
    </row>
  </sheetData>
  <mergeCells count="6">
    <mergeCell ref="G36:G66"/>
    <mergeCell ref="H36:H66"/>
    <mergeCell ref="A87:C87"/>
    <mergeCell ref="A1:H1"/>
    <mergeCell ref="A2:H2"/>
    <mergeCell ref="A3:H4"/>
  </mergeCells>
  <pageMargins left="0.51181102362204722" right="0.51181102362204722" top="0.55118110236220474" bottom="0.94488188976377963" header="0.31496062992125984" footer="0.31496062992125984"/>
  <pageSetup paperSize="9" scale="73" orientation="portrait" r:id="rId1"/>
  <rowBreaks count="2" manualBreakCount="2">
    <brk id="34" max="16383" man="1"/>
    <brk id="65"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7"/>
  <sheetViews>
    <sheetView topLeftCell="A46" zoomScaleNormal="100" workbookViewId="0">
      <selection activeCell="E49" sqref="E49"/>
    </sheetView>
  </sheetViews>
  <sheetFormatPr baseColWidth="10" defaultRowHeight="16.5" x14ac:dyDescent="0.3"/>
  <cols>
    <col min="1" max="1" width="9.140625" customWidth="1"/>
    <col min="2" max="2" width="24.7109375" style="29" customWidth="1"/>
    <col min="3" max="3" width="6.85546875" style="29" customWidth="1"/>
    <col min="4" max="4" width="7.42578125" style="29" customWidth="1"/>
    <col min="5" max="5" width="21" style="57" customWidth="1"/>
    <col min="6" max="6" width="22" style="57" customWidth="1"/>
    <col min="7" max="7" width="28.42578125" style="57" customWidth="1"/>
    <col min="8" max="8" width="9.85546875" style="29" customWidth="1"/>
    <col min="9" max="9" width="15.7109375" style="176" customWidth="1"/>
    <col min="10" max="10" width="8.85546875" style="176" customWidth="1"/>
    <col min="11" max="11" width="19.7109375" style="173" customWidth="1"/>
    <col min="12" max="12" width="7.28515625" style="176" customWidth="1"/>
    <col min="13" max="13" width="11.42578125" style="176"/>
    <col min="14" max="14" width="14.85546875" style="176" customWidth="1"/>
    <col min="15" max="30" width="11.42578125" style="176"/>
  </cols>
  <sheetData>
    <row r="1" spans="1:30" s="79" customFormat="1" x14ac:dyDescent="0.3">
      <c r="A1" s="194" t="s">
        <v>344</v>
      </c>
      <c r="B1" s="194"/>
      <c r="C1" s="194"/>
      <c r="D1" s="194"/>
      <c r="E1" s="194"/>
      <c r="F1" s="194"/>
      <c r="G1" s="194"/>
      <c r="H1" s="194"/>
      <c r="I1" s="171"/>
      <c r="J1" s="171"/>
      <c r="K1" s="171"/>
      <c r="L1" s="171"/>
      <c r="M1" s="171"/>
      <c r="N1" s="171"/>
      <c r="O1" s="171"/>
      <c r="P1" s="171"/>
      <c r="Q1" s="171"/>
      <c r="R1" s="171"/>
      <c r="S1" s="171"/>
      <c r="T1" s="171"/>
      <c r="U1" s="171"/>
      <c r="V1" s="171"/>
      <c r="W1" s="171"/>
      <c r="X1" s="171"/>
      <c r="Y1" s="171"/>
      <c r="Z1" s="171"/>
      <c r="AA1" s="171"/>
      <c r="AB1" s="171"/>
      <c r="AC1" s="171"/>
      <c r="AD1" s="171"/>
    </row>
    <row r="2" spans="1:30" s="79" customFormat="1" x14ac:dyDescent="0.3">
      <c r="A2" s="194" t="s">
        <v>321</v>
      </c>
      <c r="B2" s="194"/>
      <c r="C2" s="194"/>
      <c r="D2" s="194"/>
      <c r="E2" s="194"/>
      <c r="F2" s="194"/>
      <c r="G2" s="194"/>
      <c r="H2" s="194"/>
      <c r="I2" s="171"/>
      <c r="J2" s="171"/>
      <c r="K2" s="171"/>
      <c r="L2" s="172"/>
      <c r="M2" s="171"/>
      <c r="N2" s="171"/>
      <c r="O2" s="171"/>
      <c r="P2" s="171"/>
      <c r="Q2" s="171"/>
      <c r="R2" s="171"/>
      <c r="S2" s="171"/>
      <c r="T2" s="171"/>
      <c r="U2" s="171"/>
      <c r="V2" s="171"/>
      <c r="W2" s="171"/>
      <c r="X2" s="171"/>
      <c r="Y2" s="171"/>
      <c r="Z2" s="171"/>
      <c r="AA2" s="171"/>
      <c r="AB2" s="171"/>
      <c r="AC2" s="171"/>
      <c r="AD2" s="171"/>
    </row>
    <row r="3" spans="1:30" s="79" customFormat="1" ht="15" customHeight="1" x14ac:dyDescent="0.3">
      <c r="A3" s="195" t="s">
        <v>320</v>
      </c>
      <c r="B3" s="195"/>
      <c r="C3" s="195"/>
      <c r="D3" s="195"/>
      <c r="E3" s="195"/>
      <c r="F3" s="195"/>
      <c r="G3" s="195"/>
      <c r="H3" s="195"/>
      <c r="I3" s="171"/>
      <c r="J3" s="171"/>
      <c r="K3" s="171"/>
      <c r="L3" s="172"/>
      <c r="M3" s="171"/>
      <c r="N3" s="171"/>
      <c r="O3" s="171"/>
      <c r="P3" s="171"/>
      <c r="Q3" s="171"/>
      <c r="R3" s="171"/>
      <c r="S3" s="171"/>
      <c r="T3" s="171"/>
      <c r="U3" s="171"/>
      <c r="V3" s="171"/>
      <c r="W3" s="171"/>
      <c r="X3" s="171"/>
      <c r="Y3" s="171"/>
      <c r="Z3" s="171"/>
      <c r="AA3" s="171"/>
      <c r="AB3" s="171"/>
      <c r="AC3" s="171"/>
      <c r="AD3" s="171"/>
    </row>
    <row r="4" spans="1:30" s="79" customFormat="1" ht="17.25" customHeight="1" x14ac:dyDescent="0.3">
      <c r="A4" s="196"/>
      <c r="B4" s="196"/>
      <c r="C4" s="196"/>
      <c r="D4" s="196"/>
      <c r="E4" s="196"/>
      <c r="F4" s="196"/>
      <c r="G4" s="196"/>
      <c r="H4" s="196"/>
      <c r="I4" s="171"/>
      <c r="J4" s="171"/>
      <c r="K4" s="171"/>
      <c r="L4" s="172"/>
      <c r="M4" s="171"/>
      <c r="N4" s="171"/>
      <c r="O4" s="171"/>
      <c r="P4" s="171"/>
      <c r="Q4" s="171"/>
      <c r="R4" s="171"/>
      <c r="S4" s="171"/>
      <c r="T4" s="171"/>
      <c r="U4" s="171"/>
      <c r="V4" s="171"/>
      <c r="W4" s="171"/>
      <c r="X4" s="171"/>
      <c r="Y4" s="171"/>
      <c r="Z4" s="171"/>
      <c r="AA4" s="171"/>
      <c r="AB4" s="171"/>
      <c r="AC4" s="171"/>
      <c r="AD4" s="171"/>
    </row>
    <row r="5" spans="1:30" s="29" customFormat="1" ht="38.25" x14ac:dyDescent="0.3">
      <c r="A5" s="122" t="s">
        <v>278</v>
      </c>
      <c r="B5" s="122" t="s">
        <v>277</v>
      </c>
      <c r="C5" s="122" t="s">
        <v>4</v>
      </c>
      <c r="D5" s="122" t="s">
        <v>280</v>
      </c>
      <c r="E5" s="122" t="s">
        <v>281</v>
      </c>
      <c r="F5" s="122" t="s">
        <v>7</v>
      </c>
      <c r="G5" s="122" t="s">
        <v>8</v>
      </c>
      <c r="H5" s="169" t="s">
        <v>9</v>
      </c>
      <c r="I5" s="173"/>
      <c r="J5" s="173"/>
      <c r="K5" s="173"/>
      <c r="L5" s="173"/>
      <c r="M5" s="173"/>
      <c r="N5" s="173"/>
      <c r="O5" s="173"/>
      <c r="P5" s="173"/>
      <c r="Q5" s="173"/>
      <c r="R5" s="173"/>
      <c r="S5" s="173"/>
      <c r="T5" s="173"/>
      <c r="U5" s="173"/>
      <c r="V5" s="173"/>
      <c r="W5" s="173"/>
      <c r="X5" s="173"/>
      <c r="Y5" s="173"/>
      <c r="Z5" s="173"/>
      <c r="AA5" s="173"/>
      <c r="AB5" s="173"/>
      <c r="AC5" s="173"/>
      <c r="AD5" s="173"/>
    </row>
    <row r="6" spans="1:30" s="135" customFormat="1" ht="28.5" customHeight="1" x14ac:dyDescent="0.3">
      <c r="A6" s="131" t="s">
        <v>10</v>
      </c>
      <c r="B6" s="131" t="s">
        <v>46</v>
      </c>
      <c r="C6" s="124">
        <v>2013</v>
      </c>
      <c r="D6" s="124">
        <v>3</v>
      </c>
      <c r="E6" s="132" t="s">
        <v>47</v>
      </c>
      <c r="F6" s="133" t="s">
        <v>48</v>
      </c>
      <c r="G6" s="134" t="s">
        <v>49</v>
      </c>
      <c r="H6" s="123" t="s">
        <v>15</v>
      </c>
      <c r="I6" s="178"/>
      <c r="J6" s="175"/>
      <c r="K6" s="174"/>
      <c r="L6" s="174"/>
      <c r="M6" s="174"/>
      <c r="N6" s="174"/>
      <c r="O6" s="174"/>
      <c r="P6" s="174"/>
      <c r="Q6" s="174"/>
      <c r="R6" s="174"/>
      <c r="S6" s="174"/>
      <c r="T6" s="174"/>
      <c r="U6" s="174"/>
      <c r="V6" s="174"/>
      <c r="W6" s="174"/>
      <c r="X6" s="174"/>
      <c r="Y6" s="174"/>
      <c r="Z6" s="174"/>
      <c r="AA6" s="174"/>
      <c r="AB6" s="174"/>
      <c r="AC6" s="174"/>
      <c r="AD6" s="174"/>
    </row>
    <row r="7" spans="1:30" s="135" customFormat="1" ht="28.5" customHeight="1" x14ac:dyDescent="0.3">
      <c r="A7" s="131" t="s">
        <v>10</v>
      </c>
      <c r="B7" s="131" t="s">
        <v>50</v>
      </c>
      <c r="C7" s="123">
        <v>2014</v>
      </c>
      <c r="D7" s="123">
        <v>1</v>
      </c>
      <c r="E7" s="131" t="s">
        <v>51</v>
      </c>
      <c r="F7" s="133" t="s">
        <v>52</v>
      </c>
      <c r="G7" s="136" t="s">
        <v>53</v>
      </c>
      <c r="H7" s="123" t="s">
        <v>15</v>
      </c>
      <c r="I7" s="178"/>
      <c r="J7" s="175"/>
      <c r="K7" s="174"/>
      <c r="L7" s="174"/>
      <c r="M7" s="174"/>
      <c r="N7" s="174"/>
      <c r="O7" s="174"/>
      <c r="P7" s="174"/>
      <c r="Q7" s="174"/>
      <c r="R7" s="174"/>
      <c r="S7" s="174"/>
      <c r="T7" s="174"/>
      <c r="U7" s="174"/>
      <c r="V7" s="174"/>
      <c r="W7" s="174"/>
      <c r="X7" s="174"/>
      <c r="Y7" s="174"/>
      <c r="Z7" s="174"/>
      <c r="AA7" s="174"/>
      <c r="AB7" s="174"/>
      <c r="AC7" s="174"/>
      <c r="AD7" s="174"/>
    </row>
    <row r="8" spans="1:30" s="135" customFormat="1" ht="28.5" customHeight="1" x14ac:dyDescent="0.3">
      <c r="A8" s="131" t="s">
        <v>10</v>
      </c>
      <c r="B8" s="128" t="s">
        <v>54</v>
      </c>
      <c r="C8" s="124">
        <v>2014</v>
      </c>
      <c r="D8" s="124">
        <v>1</v>
      </c>
      <c r="E8" s="128" t="s">
        <v>55</v>
      </c>
      <c r="F8" s="133" t="s">
        <v>52</v>
      </c>
      <c r="G8" s="137" t="s">
        <v>56</v>
      </c>
      <c r="H8" s="123" t="s">
        <v>15</v>
      </c>
      <c r="I8" s="178"/>
      <c r="J8" s="175"/>
      <c r="K8" s="174"/>
      <c r="L8" s="174"/>
      <c r="M8" s="174"/>
      <c r="N8" s="174"/>
      <c r="O8" s="174"/>
      <c r="P8" s="174"/>
      <c r="Q8" s="174"/>
      <c r="R8" s="174"/>
      <c r="S8" s="174"/>
      <c r="T8" s="174"/>
      <c r="U8" s="174"/>
      <c r="V8" s="174"/>
      <c r="W8" s="174"/>
      <c r="X8" s="174"/>
      <c r="Y8" s="174"/>
      <c r="Z8" s="174"/>
      <c r="AA8" s="174"/>
      <c r="AB8" s="174"/>
      <c r="AC8" s="174"/>
      <c r="AD8" s="174"/>
    </row>
    <row r="9" spans="1:30" s="135" customFormat="1" ht="28.5" customHeight="1" x14ac:dyDescent="0.3">
      <c r="A9" s="131" t="s">
        <v>10</v>
      </c>
      <c r="B9" s="128" t="s">
        <v>54</v>
      </c>
      <c r="C9" s="124">
        <v>2014</v>
      </c>
      <c r="D9" s="124">
        <v>1</v>
      </c>
      <c r="E9" s="128" t="s">
        <v>57</v>
      </c>
      <c r="F9" s="133" t="s">
        <v>52</v>
      </c>
      <c r="G9" s="137" t="s">
        <v>58</v>
      </c>
      <c r="H9" s="123" t="s">
        <v>15</v>
      </c>
      <c r="I9" s="178"/>
      <c r="J9" s="175"/>
      <c r="K9" s="174"/>
      <c r="L9" s="174"/>
      <c r="M9" s="174"/>
      <c r="N9" s="174"/>
      <c r="O9" s="174"/>
      <c r="P9" s="174"/>
      <c r="Q9" s="174"/>
      <c r="R9" s="174"/>
      <c r="S9" s="174"/>
      <c r="T9" s="174"/>
      <c r="U9" s="174"/>
      <c r="V9" s="174"/>
      <c r="W9" s="174"/>
      <c r="X9" s="174"/>
      <c r="Y9" s="174"/>
      <c r="Z9" s="174"/>
      <c r="AA9" s="174"/>
      <c r="AB9" s="174"/>
      <c r="AC9" s="174"/>
      <c r="AD9" s="174"/>
    </row>
    <row r="10" spans="1:30" s="57" customFormat="1" ht="28.5" customHeight="1" x14ac:dyDescent="0.3">
      <c r="A10" s="131" t="s">
        <v>10</v>
      </c>
      <c r="B10" s="128" t="s">
        <v>59</v>
      </c>
      <c r="C10" s="124">
        <v>2015</v>
      </c>
      <c r="D10" s="124">
        <v>1</v>
      </c>
      <c r="E10" s="128" t="s">
        <v>60</v>
      </c>
      <c r="F10" s="138" t="s">
        <v>61</v>
      </c>
      <c r="G10" s="137" t="s">
        <v>62</v>
      </c>
      <c r="H10" s="126" t="s">
        <v>2</v>
      </c>
      <c r="I10" s="140"/>
      <c r="J10" s="141"/>
      <c r="K10" s="119"/>
      <c r="L10" s="119"/>
      <c r="M10" s="142"/>
      <c r="N10" s="143"/>
      <c r="O10" s="144"/>
      <c r="P10" s="142"/>
      <c r="Q10" s="141"/>
      <c r="R10" s="175"/>
      <c r="S10" s="175"/>
      <c r="T10" s="175"/>
      <c r="U10" s="175"/>
      <c r="V10" s="175"/>
      <c r="W10" s="175"/>
      <c r="X10" s="175"/>
      <c r="Y10" s="175"/>
      <c r="Z10" s="175"/>
      <c r="AA10" s="175"/>
      <c r="AB10" s="175"/>
      <c r="AC10" s="175"/>
      <c r="AD10" s="175"/>
    </row>
    <row r="11" spans="1:30" s="57" customFormat="1" ht="28.5" customHeight="1" x14ac:dyDescent="0.3">
      <c r="A11" s="131" t="s">
        <v>10</v>
      </c>
      <c r="B11" s="127" t="s">
        <v>63</v>
      </c>
      <c r="C11" s="124">
        <v>2015</v>
      </c>
      <c r="D11" s="124">
        <v>1</v>
      </c>
      <c r="E11" s="128" t="s">
        <v>60</v>
      </c>
      <c r="F11" s="138" t="s">
        <v>64</v>
      </c>
      <c r="G11" s="137" t="s">
        <v>65</v>
      </c>
      <c r="H11" s="126" t="s">
        <v>2</v>
      </c>
      <c r="I11" s="140"/>
      <c r="J11" s="141"/>
      <c r="K11" s="141"/>
      <c r="L11" s="141"/>
      <c r="M11" s="141"/>
      <c r="N11" s="143"/>
      <c r="O11" s="145"/>
      <c r="P11" s="141"/>
      <c r="Q11" s="141"/>
      <c r="R11" s="175"/>
      <c r="S11" s="175"/>
      <c r="T11" s="175"/>
      <c r="U11" s="175"/>
      <c r="V11" s="175"/>
      <c r="W11" s="175"/>
      <c r="X11" s="175"/>
      <c r="Y11" s="175"/>
      <c r="Z11" s="175"/>
      <c r="AA11" s="175"/>
      <c r="AB11" s="175"/>
      <c r="AC11" s="175"/>
      <c r="AD11" s="175"/>
    </row>
    <row r="12" spans="1:30" s="57" customFormat="1" ht="28.5" customHeight="1" x14ac:dyDescent="0.3">
      <c r="A12" s="131" t="s">
        <v>10</v>
      </c>
      <c r="B12" s="127" t="s">
        <v>66</v>
      </c>
      <c r="C12" s="124">
        <v>2015</v>
      </c>
      <c r="D12" s="124">
        <v>1</v>
      </c>
      <c r="E12" s="128" t="s">
        <v>60</v>
      </c>
      <c r="F12" s="128" t="s">
        <v>64</v>
      </c>
      <c r="G12" s="137" t="s">
        <v>65</v>
      </c>
      <c r="H12" s="126" t="s">
        <v>2</v>
      </c>
      <c r="I12" s="140"/>
      <c r="J12" s="119"/>
      <c r="K12" s="119"/>
      <c r="L12" s="119"/>
      <c r="M12" s="119"/>
      <c r="N12" s="143"/>
      <c r="O12" s="146"/>
      <c r="P12" s="119"/>
      <c r="Q12" s="141"/>
      <c r="R12" s="175"/>
      <c r="S12" s="175"/>
      <c r="T12" s="175"/>
      <c r="U12" s="175"/>
      <c r="V12" s="175"/>
      <c r="W12" s="175"/>
      <c r="X12" s="175"/>
      <c r="Y12" s="175"/>
      <c r="Z12" s="175"/>
      <c r="AA12" s="175"/>
      <c r="AB12" s="175"/>
      <c r="AC12" s="175"/>
      <c r="AD12" s="175"/>
    </row>
    <row r="13" spans="1:30" s="57" customFormat="1" ht="28.5" customHeight="1" x14ac:dyDescent="0.3">
      <c r="A13" s="131" t="s">
        <v>10</v>
      </c>
      <c r="B13" s="127" t="s">
        <v>67</v>
      </c>
      <c r="C13" s="124">
        <v>2015</v>
      </c>
      <c r="D13" s="124">
        <v>1</v>
      </c>
      <c r="E13" s="128" t="s">
        <v>60</v>
      </c>
      <c r="F13" s="128" t="s">
        <v>61</v>
      </c>
      <c r="G13" s="137" t="s">
        <v>65</v>
      </c>
      <c r="H13" s="126" t="s">
        <v>2</v>
      </c>
      <c r="I13" s="140"/>
      <c r="J13" s="119"/>
      <c r="K13" s="119"/>
      <c r="L13" s="119"/>
      <c r="M13" s="119"/>
      <c r="N13" s="143"/>
      <c r="O13" s="146"/>
      <c r="P13" s="119"/>
      <c r="Q13" s="141"/>
      <c r="R13" s="175"/>
      <c r="S13" s="175"/>
      <c r="T13" s="175"/>
      <c r="U13" s="175"/>
      <c r="V13" s="175"/>
      <c r="W13" s="175"/>
      <c r="X13" s="175"/>
      <c r="Y13" s="175"/>
      <c r="Z13" s="175"/>
      <c r="AA13" s="175"/>
      <c r="AB13" s="175"/>
      <c r="AC13" s="175"/>
      <c r="AD13" s="175"/>
    </row>
    <row r="14" spans="1:30" s="57" customFormat="1" ht="28.5" customHeight="1" x14ac:dyDescent="0.3">
      <c r="A14" s="131" t="s">
        <v>10</v>
      </c>
      <c r="B14" s="127" t="s">
        <v>68</v>
      </c>
      <c r="C14" s="124">
        <v>2015</v>
      </c>
      <c r="D14" s="124">
        <v>1</v>
      </c>
      <c r="E14" s="128" t="s">
        <v>60</v>
      </c>
      <c r="F14" s="128" t="s">
        <v>61</v>
      </c>
      <c r="G14" s="137" t="s">
        <v>69</v>
      </c>
      <c r="H14" s="126" t="s">
        <v>2</v>
      </c>
      <c r="I14" s="140"/>
      <c r="J14" s="119"/>
      <c r="K14" s="119"/>
      <c r="L14" s="119"/>
      <c r="M14" s="119"/>
      <c r="N14" s="147"/>
      <c r="O14" s="146"/>
      <c r="P14" s="119"/>
      <c r="Q14" s="148"/>
      <c r="R14" s="175"/>
      <c r="S14" s="175"/>
      <c r="T14" s="175"/>
      <c r="U14" s="175"/>
      <c r="V14" s="175"/>
      <c r="W14" s="175"/>
      <c r="X14" s="175"/>
      <c r="Y14" s="175"/>
      <c r="Z14" s="175"/>
      <c r="AA14" s="175"/>
      <c r="AB14" s="175"/>
      <c r="AC14" s="175"/>
      <c r="AD14" s="175"/>
    </row>
    <row r="15" spans="1:30" s="57" customFormat="1" ht="28.5" customHeight="1" x14ac:dyDescent="0.3">
      <c r="A15" s="131" t="s">
        <v>10</v>
      </c>
      <c r="B15" s="127" t="s">
        <v>70</v>
      </c>
      <c r="C15" s="124">
        <v>2015</v>
      </c>
      <c r="D15" s="124">
        <v>6</v>
      </c>
      <c r="E15" s="128" t="s">
        <v>71</v>
      </c>
      <c r="F15" s="128" t="s">
        <v>72</v>
      </c>
      <c r="G15" s="137" t="s">
        <v>73</v>
      </c>
      <c r="H15" s="126" t="s">
        <v>2</v>
      </c>
      <c r="I15" s="140"/>
      <c r="J15" s="118"/>
      <c r="K15" s="119"/>
      <c r="L15" s="119"/>
      <c r="M15" s="119"/>
      <c r="N15" s="147"/>
      <c r="O15" s="146"/>
      <c r="P15" s="119"/>
      <c r="Q15" s="148"/>
      <c r="R15" s="175"/>
      <c r="S15" s="175"/>
      <c r="T15" s="175"/>
      <c r="U15" s="175"/>
      <c r="V15" s="175"/>
      <c r="W15" s="175"/>
      <c r="X15" s="175"/>
      <c r="Y15" s="175"/>
      <c r="Z15" s="175"/>
      <c r="AA15" s="175"/>
      <c r="AB15" s="175"/>
      <c r="AC15" s="175"/>
      <c r="AD15" s="175"/>
    </row>
    <row r="16" spans="1:30" s="57" customFormat="1" ht="28.5" customHeight="1" x14ac:dyDescent="0.3">
      <c r="A16" s="131" t="s">
        <v>10</v>
      </c>
      <c r="B16" s="127" t="s">
        <v>74</v>
      </c>
      <c r="C16" s="124">
        <v>2016</v>
      </c>
      <c r="D16" s="124">
        <v>1</v>
      </c>
      <c r="E16" s="128" t="s">
        <v>60</v>
      </c>
      <c r="F16" s="128" t="s">
        <v>61</v>
      </c>
      <c r="G16" s="137" t="s">
        <v>75</v>
      </c>
      <c r="H16" s="126" t="s">
        <v>2</v>
      </c>
      <c r="I16" s="140"/>
      <c r="J16" s="118"/>
      <c r="K16" s="119"/>
      <c r="L16" s="119"/>
      <c r="M16" s="119"/>
      <c r="N16" s="119"/>
      <c r="O16" s="146"/>
      <c r="P16" s="119"/>
      <c r="Q16" s="148"/>
      <c r="R16" s="175"/>
      <c r="S16" s="175"/>
      <c r="T16" s="175"/>
      <c r="U16" s="175"/>
      <c r="V16" s="175"/>
      <c r="W16" s="175"/>
      <c r="X16" s="175"/>
      <c r="Y16" s="175"/>
      <c r="Z16" s="175"/>
      <c r="AA16" s="175"/>
      <c r="AB16" s="175"/>
      <c r="AC16" s="175"/>
      <c r="AD16" s="175"/>
    </row>
    <row r="17" spans="1:30" s="57" customFormat="1" ht="28.5" customHeight="1" x14ac:dyDescent="0.3">
      <c r="A17" s="131" t="s">
        <v>10</v>
      </c>
      <c r="B17" s="127" t="s">
        <v>76</v>
      </c>
      <c r="C17" s="124">
        <v>2016</v>
      </c>
      <c r="D17" s="124">
        <v>1</v>
      </c>
      <c r="E17" s="128" t="s">
        <v>60</v>
      </c>
      <c r="F17" s="128" t="s">
        <v>61</v>
      </c>
      <c r="G17" s="137" t="s">
        <v>75</v>
      </c>
      <c r="H17" s="126" t="s">
        <v>2</v>
      </c>
      <c r="I17" s="140"/>
      <c r="J17" s="118"/>
      <c r="K17" s="119"/>
      <c r="L17" s="119"/>
      <c r="M17" s="119"/>
      <c r="N17" s="119"/>
      <c r="O17" s="146"/>
      <c r="P17" s="119"/>
      <c r="Q17" s="148"/>
      <c r="R17" s="175"/>
      <c r="S17" s="175"/>
      <c r="T17" s="175"/>
      <c r="U17" s="175"/>
      <c r="V17" s="175"/>
      <c r="W17" s="175"/>
      <c r="X17" s="175"/>
      <c r="Y17" s="175"/>
      <c r="Z17" s="175"/>
      <c r="AA17" s="175"/>
      <c r="AB17" s="175"/>
      <c r="AC17" s="175"/>
      <c r="AD17" s="175"/>
    </row>
    <row r="18" spans="1:30" s="57" customFormat="1" ht="28.5" customHeight="1" x14ac:dyDescent="0.3">
      <c r="A18" s="131" t="s">
        <v>10</v>
      </c>
      <c r="B18" s="127" t="s">
        <v>77</v>
      </c>
      <c r="C18" s="124">
        <v>2016</v>
      </c>
      <c r="D18" s="124">
        <v>1</v>
      </c>
      <c r="E18" s="128" t="s">
        <v>60</v>
      </c>
      <c r="F18" s="128" t="s">
        <v>61</v>
      </c>
      <c r="G18" s="137" t="s">
        <v>75</v>
      </c>
      <c r="H18" s="126" t="s">
        <v>2</v>
      </c>
      <c r="I18" s="140"/>
      <c r="J18" s="118"/>
      <c r="K18" s="119"/>
      <c r="L18" s="119"/>
      <c r="M18" s="119"/>
      <c r="N18" s="119"/>
      <c r="O18" s="146"/>
      <c r="P18" s="119"/>
      <c r="Q18" s="148"/>
      <c r="R18" s="175"/>
      <c r="S18" s="175"/>
      <c r="T18" s="175"/>
      <c r="U18" s="175"/>
      <c r="V18" s="175"/>
      <c r="W18" s="175"/>
      <c r="X18" s="175"/>
      <c r="Y18" s="175"/>
      <c r="Z18" s="175"/>
      <c r="AA18" s="175"/>
      <c r="AB18" s="175"/>
      <c r="AC18" s="175"/>
      <c r="AD18" s="175"/>
    </row>
    <row r="19" spans="1:30" s="57" customFormat="1" ht="28.5" customHeight="1" x14ac:dyDescent="0.3">
      <c r="A19" s="131" t="s">
        <v>10</v>
      </c>
      <c r="B19" s="127" t="s">
        <v>78</v>
      </c>
      <c r="C19" s="124">
        <v>2016</v>
      </c>
      <c r="D19" s="124">
        <v>1</v>
      </c>
      <c r="E19" s="128" t="s">
        <v>60</v>
      </c>
      <c r="F19" s="128" t="s">
        <v>61</v>
      </c>
      <c r="G19" s="137" t="s">
        <v>75</v>
      </c>
      <c r="H19" s="126" t="s">
        <v>2</v>
      </c>
      <c r="I19" s="140"/>
      <c r="J19" s="118"/>
      <c r="K19" s="119"/>
      <c r="L19" s="119"/>
      <c r="M19" s="119"/>
      <c r="N19" s="119"/>
      <c r="O19" s="146"/>
      <c r="P19" s="119"/>
      <c r="Q19" s="148"/>
      <c r="R19" s="175"/>
      <c r="S19" s="175"/>
      <c r="T19" s="175"/>
      <c r="U19" s="175"/>
      <c r="V19" s="175"/>
      <c r="W19" s="175"/>
      <c r="X19" s="175"/>
      <c r="Y19" s="175"/>
      <c r="Z19" s="175"/>
      <c r="AA19" s="175"/>
      <c r="AB19" s="175"/>
      <c r="AC19" s="175"/>
      <c r="AD19" s="175"/>
    </row>
    <row r="20" spans="1:30" s="57" customFormat="1" ht="28.5" customHeight="1" x14ac:dyDescent="0.3">
      <c r="A20" s="131" t="s">
        <v>10</v>
      </c>
      <c r="B20" s="149" t="s">
        <v>79</v>
      </c>
      <c r="C20" s="124">
        <v>2016</v>
      </c>
      <c r="D20" s="124">
        <v>4</v>
      </c>
      <c r="E20" s="128" t="s">
        <v>80</v>
      </c>
      <c r="F20" s="128" t="s">
        <v>81</v>
      </c>
      <c r="G20" s="137" t="s">
        <v>82</v>
      </c>
      <c r="H20" s="126" t="s">
        <v>2</v>
      </c>
      <c r="I20" s="140"/>
      <c r="J20" s="118"/>
      <c r="K20" s="119"/>
      <c r="L20" s="119"/>
      <c r="M20" s="119"/>
      <c r="N20" s="119"/>
      <c r="O20" s="146"/>
      <c r="P20" s="119"/>
      <c r="Q20" s="148"/>
      <c r="R20" s="175"/>
      <c r="S20" s="175"/>
      <c r="T20" s="175"/>
      <c r="U20" s="175"/>
      <c r="V20" s="175"/>
      <c r="W20" s="175"/>
      <c r="X20" s="175"/>
      <c r="Y20" s="175"/>
      <c r="Z20" s="175"/>
      <c r="AA20" s="175"/>
      <c r="AB20" s="175"/>
      <c r="AC20" s="175"/>
      <c r="AD20" s="175"/>
    </row>
    <row r="21" spans="1:30" s="57" customFormat="1" ht="28.5" customHeight="1" x14ac:dyDescent="0.3">
      <c r="A21" s="128" t="s">
        <v>83</v>
      </c>
      <c r="B21" s="131" t="s">
        <v>190</v>
      </c>
      <c r="C21" s="124">
        <v>2013</v>
      </c>
      <c r="D21" s="124">
        <v>0</v>
      </c>
      <c r="E21" s="132" t="s">
        <v>191</v>
      </c>
      <c r="F21" s="132" t="s">
        <v>191</v>
      </c>
      <c r="G21" s="132" t="s">
        <v>191</v>
      </c>
      <c r="H21" s="124" t="s">
        <v>3</v>
      </c>
      <c r="I21" s="140"/>
      <c r="J21" s="118"/>
      <c r="K21" s="119"/>
      <c r="L21" s="119"/>
      <c r="M21" s="119"/>
      <c r="N21" s="119"/>
      <c r="O21" s="146"/>
      <c r="P21" s="119"/>
      <c r="Q21" s="148"/>
      <c r="R21" s="175"/>
      <c r="S21" s="175"/>
      <c r="T21" s="175"/>
      <c r="U21" s="175"/>
      <c r="V21" s="175"/>
      <c r="W21" s="175"/>
      <c r="X21" s="175"/>
      <c r="Y21" s="175"/>
      <c r="Z21" s="175"/>
      <c r="AA21" s="175"/>
      <c r="AB21" s="175"/>
      <c r="AC21" s="175"/>
      <c r="AD21" s="175"/>
    </row>
    <row r="22" spans="1:30" s="57" customFormat="1" ht="28.5" customHeight="1" x14ac:dyDescent="0.3">
      <c r="A22" s="128" t="s">
        <v>83</v>
      </c>
      <c r="B22" s="150" t="s">
        <v>192</v>
      </c>
      <c r="C22" s="129">
        <v>2013</v>
      </c>
      <c r="D22" s="129">
        <v>1</v>
      </c>
      <c r="E22" s="128" t="s">
        <v>193</v>
      </c>
      <c r="F22" s="128" t="s">
        <v>194</v>
      </c>
      <c r="G22" s="128" t="s">
        <v>195</v>
      </c>
      <c r="H22" s="124" t="s">
        <v>15</v>
      </c>
      <c r="I22" s="140"/>
      <c r="J22" s="118"/>
      <c r="K22" s="119"/>
      <c r="L22" s="119"/>
      <c r="M22" s="119"/>
      <c r="N22" s="119"/>
      <c r="O22" s="146"/>
      <c r="P22" s="119"/>
      <c r="Q22" s="148"/>
      <c r="R22" s="175"/>
      <c r="S22" s="175"/>
      <c r="T22" s="175"/>
      <c r="U22" s="175"/>
      <c r="V22" s="175"/>
      <c r="W22" s="175"/>
      <c r="X22" s="175"/>
      <c r="Y22" s="175"/>
      <c r="Z22" s="175"/>
      <c r="AA22" s="175"/>
      <c r="AB22" s="175"/>
      <c r="AC22" s="175"/>
      <c r="AD22" s="175"/>
    </row>
    <row r="23" spans="1:30" s="57" customFormat="1" ht="28.5" customHeight="1" x14ac:dyDescent="0.3">
      <c r="A23" s="128" t="s">
        <v>83</v>
      </c>
      <c r="B23" s="150" t="s">
        <v>192</v>
      </c>
      <c r="C23" s="129">
        <v>2013</v>
      </c>
      <c r="D23" s="129">
        <v>1</v>
      </c>
      <c r="E23" s="128" t="s">
        <v>196</v>
      </c>
      <c r="F23" s="128" t="s">
        <v>197</v>
      </c>
      <c r="G23" s="128" t="s">
        <v>198</v>
      </c>
      <c r="H23" s="124" t="s">
        <v>15</v>
      </c>
      <c r="I23" s="140"/>
      <c r="J23" s="118"/>
      <c r="K23" s="119"/>
      <c r="L23" s="119"/>
      <c r="M23" s="119"/>
      <c r="N23" s="119"/>
      <c r="O23" s="146"/>
      <c r="P23" s="119"/>
      <c r="Q23" s="148"/>
      <c r="R23" s="175"/>
      <c r="S23" s="175"/>
      <c r="T23" s="175"/>
      <c r="U23" s="175"/>
      <c r="V23" s="175"/>
      <c r="W23" s="175"/>
      <c r="X23" s="175"/>
      <c r="Y23" s="175"/>
      <c r="Z23" s="175"/>
      <c r="AA23" s="175"/>
      <c r="AB23" s="175"/>
      <c r="AC23" s="175"/>
      <c r="AD23" s="175"/>
    </row>
    <row r="24" spans="1:30" s="57" customFormat="1" ht="28.5" customHeight="1" x14ac:dyDescent="0.3">
      <c r="A24" s="128" t="s">
        <v>83</v>
      </c>
      <c r="B24" s="150" t="s">
        <v>192</v>
      </c>
      <c r="C24" s="129">
        <v>2013</v>
      </c>
      <c r="D24" s="129">
        <v>1</v>
      </c>
      <c r="E24" s="150" t="s">
        <v>199</v>
      </c>
      <c r="F24" s="150" t="s">
        <v>200</v>
      </c>
      <c r="G24" s="128" t="s">
        <v>201</v>
      </c>
      <c r="H24" s="124" t="s">
        <v>15</v>
      </c>
      <c r="I24" s="140"/>
      <c r="J24" s="151"/>
      <c r="K24" s="119"/>
      <c r="L24" s="119"/>
      <c r="M24" s="119"/>
      <c r="N24" s="119"/>
      <c r="O24" s="146"/>
      <c r="P24" s="119"/>
      <c r="Q24" s="148"/>
      <c r="R24" s="175"/>
      <c r="S24" s="175"/>
      <c r="T24" s="175"/>
      <c r="U24" s="175"/>
      <c r="V24" s="175"/>
      <c r="W24" s="175"/>
      <c r="X24" s="175"/>
      <c r="Y24" s="175"/>
      <c r="Z24" s="175"/>
      <c r="AA24" s="175"/>
      <c r="AB24" s="175"/>
      <c r="AC24" s="175"/>
      <c r="AD24" s="175"/>
    </row>
    <row r="25" spans="1:30" s="57" customFormat="1" ht="28.5" customHeight="1" x14ac:dyDescent="0.3">
      <c r="A25" s="128" t="s">
        <v>83</v>
      </c>
      <c r="B25" s="150" t="s">
        <v>192</v>
      </c>
      <c r="C25" s="129">
        <v>2013</v>
      </c>
      <c r="D25" s="129">
        <v>1</v>
      </c>
      <c r="E25" s="150" t="s">
        <v>202</v>
      </c>
      <c r="F25" s="150" t="s">
        <v>203</v>
      </c>
      <c r="G25" s="128" t="s">
        <v>201</v>
      </c>
      <c r="H25" s="124" t="s">
        <v>15</v>
      </c>
      <c r="I25" s="152"/>
      <c r="J25" s="141"/>
      <c r="K25" s="119"/>
      <c r="L25" s="119"/>
      <c r="M25" s="142"/>
      <c r="N25" s="153"/>
      <c r="O25" s="153"/>
      <c r="P25" s="153"/>
      <c r="Q25" s="119"/>
      <c r="R25" s="175"/>
      <c r="S25" s="175"/>
      <c r="T25" s="175"/>
      <c r="U25" s="175"/>
      <c r="V25" s="175"/>
      <c r="W25" s="175"/>
      <c r="X25" s="175"/>
      <c r="Y25" s="175"/>
      <c r="Z25" s="175"/>
      <c r="AA25" s="175"/>
      <c r="AB25" s="175"/>
      <c r="AC25" s="175"/>
      <c r="AD25" s="175"/>
    </row>
    <row r="26" spans="1:30" s="57" customFormat="1" ht="28.5" customHeight="1" x14ac:dyDescent="0.3">
      <c r="A26" s="128" t="s">
        <v>83</v>
      </c>
      <c r="B26" s="150" t="s">
        <v>192</v>
      </c>
      <c r="C26" s="129">
        <v>2013</v>
      </c>
      <c r="D26" s="129">
        <v>1</v>
      </c>
      <c r="E26" s="150" t="s">
        <v>204</v>
      </c>
      <c r="F26" s="150" t="s">
        <v>205</v>
      </c>
      <c r="G26" s="128" t="s">
        <v>331</v>
      </c>
      <c r="H26" s="124" t="s">
        <v>15</v>
      </c>
      <c r="I26" s="152"/>
      <c r="J26" s="154"/>
      <c r="K26" s="154"/>
      <c r="L26" s="154"/>
      <c r="M26" s="119"/>
      <c r="N26" s="119"/>
      <c r="O26" s="119"/>
      <c r="P26" s="119"/>
      <c r="Q26" s="119"/>
      <c r="R26" s="175"/>
      <c r="S26" s="175"/>
      <c r="T26" s="175"/>
      <c r="U26" s="175"/>
      <c r="V26" s="175"/>
      <c r="W26" s="175"/>
      <c r="X26" s="175"/>
      <c r="Y26" s="175"/>
      <c r="Z26" s="175"/>
      <c r="AA26" s="175"/>
      <c r="AB26" s="175"/>
      <c r="AC26" s="175"/>
      <c r="AD26" s="175"/>
    </row>
    <row r="27" spans="1:30" s="57" customFormat="1" ht="28.5" customHeight="1" x14ac:dyDescent="0.3">
      <c r="A27" s="128" t="s">
        <v>83</v>
      </c>
      <c r="B27" s="139" t="s">
        <v>207</v>
      </c>
      <c r="C27" s="126">
        <v>2013</v>
      </c>
      <c r="D27" s="126">
        <v>1</v>
      </c>
      <c r="E27" s="139" t="s">
        <v>208</v>
      </c>
      <c r="F27" s="128" t="s">
        <v>209</v>
      </c>
      <c r="G27" s="128" t="s">
        <v>210</v>
      </c>
      <c r="H27" s="124" t="s">
        <v>15</v>
      </c>
      <c r="I27" s="152"/>
      <c r="J27" s="154"/>
      <c r="K27" s="154"/>
      <c r="L27" s="154"/>
      <c r="M27" s="119"/>
      <c r="N27" s="119"/>
      <c r="O27" s="119"/>
      <c r="P27" s="119"/>
      <c r="Q27" s="119"/>
      <c r="R27" s="175"/>
      <c r="S27" s="175"/>
      <c r="T27" s="175"/>
      <c r="U27" s="175"/>
      <c r="V27" s="175"/>
      <c r="W27" s="175"/>
      <c r="X27" s="175"/>
      <c r="Y27" s="175"/>
      <c r="Z27" s="175"/>
      <c r="AA27" s="175"/>
      <c r="AB27" s="175"/>
      <c r="AC27" s="175"/>
      <c r="AD27" s="175"/>
    </row>
    <row r="28" spans="1:30" s="57" customFormat="1" ht="28.5" customHeight="1" x14ac:dyDescent="0.3">
      <c r="A28" s="128" t="s">
        <v>83</v>
      </c>
      <c r="B28" s="139" t="s">
        <v>207</v>
      </c>
      <c r="C28" s="126">
        <v>2013</v>
      </c>
      <c r="D28" s="126">
        <v>1</v>
      </c>
      <c r="E28" s="139" t="s">
        <v>211</v>
      </c>
      <c r="F28" s="128" t="s">
        <v>212</v>
      </c>
      <c r="G28" s="155" t="s">
        <v>213</v>
      </c>
      <c r="H28" s="124" t="s">
        <v>15</v>
      </c>
      <c r="I28" s="152"/>
      <c r="J28" s="154"/>
      <c r="K28" s="154"/>
      <c r="L28" s="154"/>
      <c r="M28" s="154"/>
      <c r="N28" s="154"/>
      <c r="O28" s="119"/>
      <c r="P28" s="119"/>
      <c r="Q28" s="119"/>
      <c r="R28" s="175"/>
      <c r="S28" s="175"/>
      <c r="T28" s="175"/>
      <c r="U28" s="175"/>
      <c r="V28" s="175"/>
      <c r="W28" s="175"/>
      <c r="X28" s="175"/>
      <c r="Y28" s="175"/>
      <c r="Z28" s="175"/>
      <c r="AA28" s="175"/>
      <c r="AB28" s="175"/>
      <c r="AC28" s="175"/>
      <c r="AD28" s="175"/>
    </row>
    <row r="29" spans="1:30" s="57" customFormat="1" ht="28.5" customHeight="1" x14ac:dyDescent="0.3">
      <c r="A29" s="128" t="s">
        <v>83</v>
      </c>
      <c r="B29" s="139" t="s">
        <v>207</v>
      </c>
      <c r="C29" s="126">
        <v>2013</v>
      </c>
      <c r="D29" s="126">
        <v>1</v>
      </c>
      <c r="E29" s="139" t="s">
        <v>214</v>
      </c>
      <c r="F29" s="156" t="s">
        <v>215</v>
      </c>
      <c r="G29" s="128" t="s">
        <v>216</v>
      </c>
      <c r="H29" s="124" t="s">
        <v>15</v>
      </c>
      <c r="I29" s="152"/>
      <c r="J29" s="154"/>
      <c r="K29" s="154"/>
      <c r="L29" s="154"/>
      <c r="M29" s="154"/>
      <c r="N29" s="154"/>
      <c r="O29" s="119"/>
      <c r="P29" s="119"/>
      <c r="Q29" s="119"/>
      <c r="R29" s="175"/>
      <c r="S29" s="175"/>
      <c r="T29" s="175"/>
      <c r="U29" s="175"/>
      <c r="V29" s="175"/>
      <c r="W29" s="175"/>
      <c r="X29" s="175"/>
      <c r="Y29" s="175"/>
      <c r="Z29" s="175"/>
      <c r="AA29" s="175"/>
      <c r="AB29" s="175"/>
      <c r="AC29" s="175"/>
      <c r="AD29" s="175"/>
    </row>
    <row r="30" spans="1:30" s="57" customFormat="1" ht="28.5" customHeight="1" x14ac:dyDescent="0.3">
      <c r="A30" s="128" t="s">
        <v>83</v>
      </c>
      <c r="B30" s="139" t="s">
        <v>207</v>
      </c>
      <c r="C30" s="126">
        <v>2013</v>
      </c>
      <c r="D30" s="126">
        <v>1</v>
      </c>
      <c r="E30" s="139" t="s">
        <v>217</v>
      </c>
      <c r="F30" s="128" t="s">
        <v>218</v>
      </c>
      <c r="G30" s="128" t="s">
        <v>219</v>
      </c>
      <c r="H30" s="124" t="s">
        <v>15</v>
      </c>
      <c r="I30" s="152"/>
      <c r="J30" s="154"/>
      <c r="K30" s="154"/>
      <c r="L30" s="154"/>
      <c r="M30" s="154"/>
      <c r="N30" s="154"/>
      <c r="O30" s="119"/>
      <c r="P30" s="157"/>
      <c r="Q30" s="119"/>
      <c r="R30" s="175"/>
      <c r="S30" s="175"/>
      <c r="T30" s="175"/>
      <c r="U30" s="175"/>
      <c r="V30" s="175"/>
      <c r="W30" s="175"/>
      <c r="X30" s="175"/>
      <c r="Y30" s="175"/>
      <c r="Z30" s="175"/>
      <c r="AA30" s="175"/>
      <c r="AB30" s="175"/>
      <c r="AC30" s="175"/>
      <c r="AD30" s="175"/>
    </row>
    <row r="31" spans="1:30" s="57" customFormat="1" ht="28.5" customHeight="1" x14ac:dyDescent="0.3">
      <c r="A31" s="128" t="s">
        <v>83</v>
      </c>
      <c r="B31" s="139" t="s">
        <v>207</v>
      </c>
      <c r="C31" s="126">
        <v>2013</v>
      </c>
      <c r="D31" s="126">
        <v>1</v>
      </c>
      <c r="E31" s="139" t="s">
        <v>220</v>
      </c>
      <c r="F31" s="128" t="s">
        <v>221</v>
      </c>
      <c r="G31" s="128" t="s">
        <v>222</v>
      </c>
      <c r="H31" s="124" t="s">
        <v>15</v>
      </c>
      <c r="I31" s="152"/>
      <c r="J31" s="148"/>
      <c r="K31" s="148"/>
      <c r="L31" s="148"/>
      <c r="M31" s="148"/>
      <c r="N31" s="119"/>
      <c r="O31" s="119"/>
      <c r="P31" s="119"/>
      <c r="Q31" s="119"/>
      <c r="R31" s="175"/>
      <c r="S31" s="175"/>
      <c r="T31" s="175"/>
      <c r="U31" s="175"/>
      <c r="V31" s="175"/>
      <c r="W31" s="175"/>
      <c r="X31" s="175"/>
      <c r="Y31" s="175"/>
      <c r="Z31" s="175"/>
      <c r="AA31" s="175"/>
      <c r="AB31" s="175"/>
      <c r="AC31" s="175"/>
      <c r="AD31" s="175"/>
    </row>
    <row r="32" spans="1:30" s="57" customFormat="1" ht="28.5" customHeight="1" x14ac:dyDescent="0.3">
      <c r="A32" s="128" t="s">
        <v>83</v>
      </c>
      <c r="B32" s="139" t="s">
        <v>223</v>
      </c>
      <c r="C32" s="126">
        <v>2013</v>
      </c>
      <c r="D32" s="126">
        <v>1</v>
      </c>
      <c r="E32" s="128" t="s">
        <v>224</v>
      </c>
      <c r="F32" s="156" t="s">
        <v>225</v>
      </c>
      <c r="G32" s="155" t="s">
        <v>226</v>
      </c>
      <c r="H32" s="124" t="s">
        <v>15</v>
      </c>
      <c r="I32" s="152"/>
      <c r="J32" s="148"/>
      <c r="K32" s="148"/>
      <c r="L32" s="148"/>
      <c r="M32" s="148"/>
      <c r="N32" s="119"/>
      <c r="O32" s="157"/>
      <c r="P32" s="119"/>
      <c r="Q32" s="119"/>
      <c r="R32" s="175"/>
      <c r="S32" s="175"/>
      <c r="T32" s="175"/>
      <c r="U32" s="175"/>
      <c r="V32" s="175"/>
      <c r="W32" s="175"/>
      <c r="X32" s="175"/>
      <c r="Y32" s="175"/>
      <c r="Z32" s="175"/>
      <c r="AA32" s="175"/>
      <c r="AB32" s="175"/>
      <c r="AC32" s="175"/>
      <c r="AD32" s="175"/>
    </row>
    <row r="33" spans="1:30" s="57" customFormat="1" ht="28.5" customHeight="1" x14ac:dyDescent="0.3">
      <c r="A33" s="128" t="s">
        <v>83</v>
      </c>
      <c r="B33" s="158" t="s">
        <v>227</v>
      </c>
      <c r="C33" s="130">
        <v>2013</v>
      </c>
      <c r="D33" s="130">
        <v>0</v>
      </c>
      <c r="E33" s="158" t="s">
        <v>191</v>
      </c>
      <c r="F33" s="158" t="s">
        <v>191</v>
      </c>
      <c r="G33" s="158" t="s">
        <v>191</v>
      </c>
      <c r="H33" s="124" t="s">
        <v>2</v>
      </c>
      <c r="I33" s="152"/>
      <c r="J33" s="148"/>
      <c r="K33" s="148"/>
      <c r="L33" s="148"/>
      <c r="M33" s="148"/>
      <c r="N33" s="159"/>
      <c r="O33" s="119"/>
      <c r="P33" s="119"/>
      <c r="Q33" s="119"/>
      <c r="R33" s="175"/>
      <c r="S33" s="175"/>
      <c r="T33" s="175"/>
      <c r="U33" s="175"/>
      <c r="V33" s="175"/>
      <c r="W33" s="175"/>
      <c r="X33" s="175"/>
      <c r="Y33" s="175"/>
      <c r="Z33" s="175"/>
      <c r="AA33" s="175"/>
      <c r="AB33" s="175"/>
      <c r="AC33" s="175"/>
      <c r="AD33" s="175"/>
    </row>
    <row r="34" spans="1:30" s="57" customFormat="1" ht="28.5" customHeight="1" x14ac:dyDescent="0.3">
      <c r="A34" s="128" t="s">
        <v>83</v>
      </c>
      <c r="B34" s="139" t="s">
        <v>228</v>
      </c>
      <c r="C34" s="126">
        <v>2013</v>
      </c>
      <c r="D34" s="126">
        <v>1</v>
      </c>
      <c r="E34" s="139" t="s">
        <v>229</v>
      </c>
      <c r="F34" s="156" t="s">
        <v>225</v>
      </c>
      <c r="G34" s="128" t="s">
        <v>230</v>
      </c>
      <c r="H34" s="124" t="s">
        <v>15</v>
      </c>
      <c r="I34" s="152"/>
      <c r="J34" s="148"/>
      <c r="K34" s="148"/>
      <c r="L34" s="148"/>
      <c r="M34" s="148"/>
      <c r="N34" s="119"/>
      <c r="O34" s="119"/>
      <c r="P34" s="157"/>
      <c r="Q34" s="119"/>
      <c r="R34" s="175"/>
      <c r="S34" s="175"/>
      <c r="T34" s="175"/>
      <c r="U34" s="175"/>
      <c r="V34" s="175"/>
      <c r="W34" s="175"/>
      <c r="X34" s="175"/>
      <c r="Y34" s="175"/>
      <c r="Z34" s="175"/>
      <c r="AA34" s="175"/>
      <c r="AB34" s="175"/>
      <c r="AC34" s="175"/>
      <c r="AD34" s="175"/>
    </row>
    <row r="35" spans="1:30" s="57" customFormat="1" ht="28.5" customHeight="1" x14ac:dyDescent="0.3">
      <c r="A35" s="128" t="s">
        <v>83</v>
      </c>
      <c r="B35" s="128" t="s">
        <v>231</v>
      </c>
      <c r="C35" s="124">
        <v>2014</v>
      </c>
      <c r="D35" s="124">
        <v>1</v>
      </c>
      <c r="E35" s="155" t="s">
        <v>232</v>
      </c>
      <c r="F35" s="128" t="s">
        <v>233</v>
      </c>
      <c r="G35" s="128" t="s">
        <v>234</v>
      </c>
      <c r="H35" s="124" t="s">
        <v>15</v>
      </c>
      <c r="I35" s="152"/>
      <c r="J35" s="148"/>
      <c r="K35" s="148"/>
      <c r="L35" s="148"/>
      <c r="M35" s="148"/>
      <c r="N35" s="119"/>
      <c r="O35" s="119"/>
      <c r="P35" s="157"/>
      <c r="Q35" s="119"/>
      <c r="R35" s="175"/>
      <c r="S35" s="175"/>
      <c r="T35" s="175"/>
      <c r="U35" s="175"/>
      <c r="V35" s="175"/>
      <c r="W35" s="175"/>
      <c r="X35" s="175"/>
      <c r="Y35" s="175"/>
      <c r="Z35" s="175"/>
      <c r="AA35" s="175"/>
      <c r="AB35" s="175"/>
      <c r="AC35" s="175"/>
      <c r="AD35" s="175"/>
    </row>
    <row r="36" spans="1:30" s="57" customFormat="1" ht="28.5" customHeight="1" x14ac:dyDescent="0.3">
      <c r="A36" s="128" t="s">
        <v>83</v>
      </c>
      <c r="B36" s="127" t="s">
        <v>235</v>
      </c>
      <c r="C36" s="124">
        <v>2015</v>
      </c>
      <c r="D36" s="124">
        <v>1</v>
      </c>
      <c r="E36" s="128" t="s">
        <v>236</v>
      </c>
      <c r="F36" s="128" t="s">
        <v>237</v>
      </c>
      <c r="G36" s="137" t="s">
        <v>238</v>
      </c>
      <c r="H36" s="124" t="s">
        <v>15</v>
      </c>
      <c r="I36" s="152"/>
      <c r="J36" s="148"/>
      <c r="K36" s="148"/>
      <c r="L36" s="148"/>
      <c r="M36" s="119"/>
      <c r="N36" s="159"/>
      <c r="O36" s="157"/>
      <c r="P36" s="157"/>
      <c r="Q36" s="119"/>
      <c r="R36" s="175"/>
      <c r="S36" s="175"/>
      <c r="T36" s="175"/>
      <c r="U36" s="175"/>
      <c r="V36" s="175"/>
      <c r="W36" s="175"/>
      <c r="X36" s="175"/>
      <c r="Y36" s="175"/>
      <c r="Z36" s="175"/>
      <c r="AA36" s="175"/>
      <c r="AB36" s="175"/>
      <c r="AC36" s="175"/>
      <c r="AD36" s="175"/>
    </row>
    <row r="37" spans="1:30" s="57" customFormat="1" ht="28.5" customHeight="1" x14ac:dyDescent="0.3">
      <c r="A37" s="128" t="s">
        <v>83</v>
      </c>
      <c r="B37" s="128" t="s">
        <v>235</v>
      </c>
      <c r="C37" s="124">
        <v>2015</v>
      </c>
      <c r="D37" s="124">
        <v>1</v>
      </c>
      <c r="E37" s="128" t="s">
        <v>239</v>
      </c>
      <c r="F37" s="128" t="s">
        <v>240</v>
      </c>
      <c r="G37" s="137" t="s">
        <v>241</v>
      </c>
      <c r="H37" s="124" t="s">
        <v>15</v>
      </c>
      <c r="I37" s="152"/>
      <c r="J37" s="160"/>
      <c r="K37" s="161"/>
      <c r="L37" s="161"/>
      <c r="M37" s="160"/>
      <c r="N37" s="162"/>
      <c r="O37" s="162"/>
      <c r="P37" s="162"/>
      <c r="Q37" s="119"/>
      <c r="R37" s="175"/>
      <c r="S37" s="175"/>
      <c r="T37" s="175"/>
      <c r="U37" s="175"/>
      <c r="V37" s="175"/>
      <c r="W37" s="175"/>
      <c r="X37" s="175"/>
      <c r="Y37" s="175"/>
      <c r="Z37" s="175"/>
      <c r="AA37" s="175"/>
      <c r="AB37" s="175"/>
      <c r="AC37" s="175"/>
      <c r="AD37" s="175"/>
    </row>
    <row r="38" spans="1:30" s="57" customFormat="1" ht="28.5" customHeight="1" x14ac:dyDescent="0.3">
      <c r="A38" s="128" t="s">
        <v>83</v>
      </c>
      <c r="B38" s="127" t="s">
        <v>242</v>
      </c>
      <c r="C38" s="124">
        <v>2015</v>
      </c>
      <c r="D38" s="124">
        <v>0</v>
      </c>
      <c r="E38" s="128" t="s">
        <v>191</v>
      </c>
      <c r="F38" s="128" t="s">
        <v>191</v>
      </c>
      <c r="G38" s="128" t="s">
        <v>243</v>
      </c>
      <c r="H38" s="124" t="s">
        <v>15</v>
      </c>
      <c r="I38" s="152"/>
      <c r="J38" s="148"/>
      <c r="K38" s="148"/>
      <c r="L38" s="148"/>
      <c r="M38" s="148"/>
      <c r="N38" s="159"/>
      <c r="O38" s="119"/>
      <c r="P38" s="157"/>
      <c r="Q38" s="119"/>
      <c r="R38" s="175"/>
      <c r="S38" s="175"/>
      <c r="T38" s="175"/>
      <c r="U38" s="175"/>
      <c r="V38" s="175"/>
      <c r="W38" s="175"/>
      <c r="X38" s="175"/>
      <c r="Y38" s="175"/>
      <c r="Z38" s="175"/>
      <c r="AA38" s="175"/>
      <c r="AB38" s="175"/>
      <c r="AC38" s="175"/>
      <c r="AD38" s="175"/>
    </row>
    <row r="39" spans="1:30" s="57" customFormat="1" ht="28.5" customHeight="1" x14ac:dyDescent="0.3">
      <c r="A39" s="128" t="s">
        <v>83</v>
      </c>
      <c r="B39" s="127" t="s">
        <v>244</v>
      </c>
      <c r="C39" s="124">
        <v>2015</v>
      </c>
      <c r="D39" s="124">
        <v>1</v>
      </c>
      <c r="E39" s="128" t="s">
        <v>245</v>
      </c>
      <c r="F39" s="128" t="s">
        <v>246</v>
      </c>
      <c r="G39" s="137" t="s">
        <v>247</v>
      </c>
      <c r="H39" s="124" t="s">
        <v>15</v>
      </c>
      <c r="I39" s="152"/>
      <c r="J39" s="119"/>
      <c r="K39" s="118"/>
      <c r="L39" s="119"/>
      <c r="M39" s="157"/>
      <c r="N39" s="118"/>
      <c r="O39" s="119"/>
      <c r="P39" s="118"/>
      <c r="Q39" s="119"/>
      <c r="R39" s="175"/>
      <c r="S39" s="175"/>
      <c r="T39" s="175"/>
      <c r="U39" s="175"/>
      <c r="V39" s="175"/>
      <c r="W39" s="175"/>
      <c r="X39" s="175"/>
      <c r="Y39" s="175"/>
      <c r="Z39" s="175"/>
      <c r="AA39" s="175"/>
      <c r="AB39" s="175"/>
      <c r="AC39" s="175"/>
      <c r="AD39" s="175"/>
    </row>
    <row r="40" spans="1:30" s="57" customFormat="1" ht="28.5" customHeight="1" x14ac:dyDescent="0.3">
      <c r="A40" s="128" t="s">
        <v>83</v>
      </c>
      <c r="B40" s="127" t="s">
        <v>244</v>
      </c>
      <c r="C40" s="124">
        <v>2015</v>
      </c>
      <c r="D40" s="124">
        <v>1</v>
      </c>
      <c r="E40" s="128" t="s">
        <v>248</v>
      </c>
      <c r="F40" s="128" t="s">
        <v>246</v>
      </c>
      <c r="G40" s="137" t="s">
        <v>249</v>
      </c>
      <c r="H40" s="124" t="s">
        <v>15</v>
      </c>
      <c r="I40" s="152"/>
      <c r="J40" s="118"/>
      <c r="K40" s="119"/>
      <c r="L40" s="119"/>
      <c r="M40" s="119"/>
      <c r="N40" s="119"/>
      <c r="O40" s="146"/>
      <c r="P40" s="119"/>
      <c r="Q40" s="119"/>
      <c r="R40" s="175"/>
      <c r="S40" s="175"/>
      <c r="T40" s="175"/>
      <c r="U40" s="175"/>
      <c r="V40" s="175"/>
      <c r="W40" s="175"/>
      <c r="X40" s="175"/>
      <c r="Y40" s="175"/>
      <c r="Z40" s="175"/>
      <c r="AA40" s="175"/>
      <c r="AB40" s="175"/>
      <c r="AC40" s="175"/>
      <c r="AD40" s="175"/>
    </row>
    <row r="41" spans="1:30" s="57" customFormat="1" ht="28.5" customHeight="1" x14ac:dyDescent="0.3">
      <c r="A41" s="128" t="s">
        <v>83</v>
      </c>
      <c r="B41" s="127" t="s">
        <v>244</v>
      </c>
      <c r="C41" s="124">
        <v>2015</v>
      </c>
      <c r="D41" s="124">
        <v>1</v>
      </c>
      <c r="E41" s="128" t="s">
        <v>250</v>
      </c>
      <c r="F41" s="128" t="s">
        <v>251</v>
      </c>
      <c r="G41" s="137" t="s">
        <v>252</v>
      </c>
      <c r="H41" s="124" t="s">
        <v>15</v>
      </c>
      <c r="I41" s="152"/>
      <c r="J41" s="119"/>
      <c r="K41" s="119"/>
      <c r="L41" s="119"/>
      <c r="M41" s="119"/>
      <c r="N41" s="119"/>
      <c r="O41" s="146"/>
      <c r="P41" s="119"/>
      <c r="Q41" s="119"/>
      <c r="R41" s="175"/>
      <c r="S41" s="175"/>
      <c r="T41" s="175"/>
      <c r="U41" s="175"/>
      <c r="V41" s="175"/>
      <c r="W41" s="175"/>
      <c r="X41" s="175"/>
      <c r="Y41" s="175"/>
      <c r="Z41" s="175"/>
      <c r="AA41" s="175"/>
      <c r="AB41" s="175"/>
      <c r="AC41" s="175"/>
      <c r="AD41" s="175"/>
    </row>
    <row r="42" spans="1:30" s="57" customFormat="1" ht="28.5" customHeight="1" x14ac:dyDescent="0.3">
      <c r="A42" s="128" t="s">
        <v>83</v>
      </c>
      <c r="B42" s="127" t="s">
        <v>253</v>
      </c>
      <c r="C42" s="124">
        <v>2015</v>
      </c>
      <c r="D42" s="124">
        <v>0</v>
      </c>
      <c r="E42" s="128" t="s">
        <v>191</v>
      </c>
      <c r="F42" s="128" t="s">
        <v>191</v>
      </c>
      <c r="G42" s="128" t="s">
        <v>191</v>
      </c>
      <c r="H42" s="124" t="s">
        <v>15</v>
      </c>
      <c r="I42" s="152"/>
      <c r="J42" s="118"/>
      <c r="K42" s="119"/>
      <c r="L42" s="119"/>
      <c r="M42" s="119"/>
      <c r="N42" s="119"/>
      <c r="O42" s="119"/>
      <c r="P42" s="118"/>
      <c r="Q42" s="119"/>
      <c r="R42" s="175"/>
      <c r="S42" s="175"/>
      <c r="T42" s="175"/>
      <c r="U42" s="175"/>
      <c r="V42" s="175"/>
      <c r="W42" s="175"/>
      <c r="X42" s="175"/>
      <c r="Y42" s="175"/>
      <c r="Z42" s="175"/>
      <c r="AA42" s="175"/>
      <c r="AB42" s="175"/>
      <c r="AC42" s="175"/>
      <c r="AD42" s="175"/>
    </row>
    <row r="43" spans="1:30" s="57" customFormat="1" ht="28.5" customHeight="1" x14ac:dyDescent="0.3">
      <c r="A43" s="128" t="s">
        <v>83</v>
      </c>
      <c r="B43" s="127" t="s">
        <v>254</v>
      </c>
      <c r="C43" s="124">
        <v>2015</v>
      </c>
      <c r="D43" s="124">
        <v>0</v>
      </c>
      <c r="E43" s="128" t="s">
        <v>255</v>
      </c>
      <c r="F43" s="128" t="s">
        <v>255</v>
      </c>
      <c r="G43" s="128" t="s">
        <v>255</v>
      </c>
      <c r="H43" s="124" t="s">
        <v>15</v>
      </c>
      <c r="I43" s="152"/>
      <c r="J43" s="118"/>
      <c r="K43" s="119"/>
      <c r="L43" s="119"/>
      <c r="M43" s="119"/>
      <c r="N43" s="119"/>
      <c r="O43" s="146"/>
      <c r="P43" s="119"/>
      <c r="Q43" s="119"/>
      <c r="R43" s="175"/>
      <c r="S43" s="175"/>
      <c r="T43" s="175"/>
      <c r="U43" s="175"/>
      <c r="V43" s="175"/>
      <c r="W43" s="175"/>
      <c r="X43" s="175"/>
      <c r="Y43" s="175"/>
      <c r="Z43" s="175"/>
      <c r="AA43" s="175"/>
      <c r="AB43" s="175"/>
      <c r="AC43" s="175"/>
      <c r="AD43" s="175"/>
    </row>
    <row r="44" spans="1:30" s="57" customFormat="1" ht="28.5" customHeight="1" x14ac:dyDescent="0.3">
      <c r="A44" s="128" t="s">
        <v>83</v>
      </c>
      <c r="B44" s="127" t="s">
        <v>256</v>
      </c>
      <c r="C44" s="124">
        <v>2015</v>
      </c>
      <c r="D44" s="124">
        <v>0</v>
      </c>
      <c r="E44" s="128" t="s">
        <v>191</v>
      </c>
      <c r="F44" s="128" t="s">
        <v>191</v>
      </c>
      <c r="G44" s="128" t="s">
        <v>191</v>
      </c>
      <c r="H44" s="124" t="s">
        <v>15</v>
      </c>
      <c r="I44" s="152"/>
      <c r="J44" s="118"/>
      <c r="K44" s="119"/>
      <c r="L44" s="119"/>
      <c r="M44" s="119"/>
      <c r="N44" s="119"/>
      <c r="O44" s="146"/>
      <c r="P44" s="119"/>
      <c r="Q44" s="119"/>
      <c r="R44" s="175"/>
      <c r="S44" s="175"/>
      <c r="T44" s="175"/>
      <c r="U44" s="175"/>
      <c r="V44" s="175"/>
      <c r="W44" s="175"/>
      <c r="X44" s="175"/>
      <c r="Y44" s="175"/>
      <c r="Z44" s="175"/>
      <c r="AA44" s="175"/>
      <c r="AB44" s="175"/>
      <c r="AC44" s="175"/>
      <c r="AD44" s="175"/>
    </row>
    <row r="45" spans="1:30" s="57" customFormat="1" ht="28.5" customHeight="1" x14ac:dyDescent="0.3">
      <c r="A45" s="128" t="s">
        <v>83</v>
      </c>
      <c r="B45" s="127" t="s">
        <v>257</v>
      </c>
      <c r="C45" s="124">
        <v>2016</v>
      </c>
      <c r="D45" s="124">
        <v>6</v>
      </c>
      <c r="E45" s="128" t="s">
        <v>258</v>
      </c>
      <c r="F45" s="128"/>
      <c r="G45" s="156" t="s">
        <v>259</v>
      </c>
      <c r="H45" s="124" t="s">
        <v>15</v>
      </c>
      <c r="I45" s="152"/>
      <c r="J45" s="118"/>
      <c r="K45" s="119"/>
      <c r="L45" s="119"/>
      <c r="M45" s="119"/>
      <c r="N45" s="119"/>
      <c r="O45" s="146"/>
      <c r="P45" s="119"/>
      <c r="Q45" s="119"/>
      <c r="R45" s="175"/>
      <c r="S45" s="175"/>
      <c r="T45" s="175"/>
      <c r="U45" s="175"/>
      <c r="V45" s="175"/>
      <c r="W45" s="175"/>
      <c r="X45" s="175"/>
      <c r="Y45" s="175"/>
      <c r="Z45" s="175"/>
      <c r="AA45" s="175"/>
      <c r="AB45" s="175"/>
      <c r="AC45" s="175"/>
      <c r="AD45" s="175"/>
    </row>
    <row r="46" spans="1:30" s="57" customFormat="1" ht="28.5" customHeight="1" x14ac:dyDescent="0.3">
      <c r="A46" s="127" t="s">
        <v>83</v>
      </c>
      <c r="B46" s="127" t="s">
        <v>260</v>
      </c>
      <c r="C46" s="124">
        <v>2016</v>
      </c>
      <c r="D46" s="124">
        <v>3</v>
      </c>
      <c r="E46" s="128" t="s">
        <v>261</v>
      </c>
      <c r="F46" s="128"/>
      <c r="G46" s="156" t="s">
        <v>262</v>
      </c>
      <c r="H46" s="124" t="s">
        <v>15</v>
      </c>
      <c r="I46" s="152"/>
      <c r="J46" s="118"/>
      <c r="K46" s="119"/>
      <c r="L46" s="119"/>
      <c r="M46" s="119"/>
      <c r="N46" s="118"/>
      <c r="O46" s="118"/>
      <c r="P46" s="118"/>
      <c r="Q46" s="119"/>
      <c r="R46" s="175"/>
      <c r="S46" s="175"/>
      <c r="T46" s="175"/>
      <c r="U46" s="175"/>
      <c r="V46" s="175"/>
      <c r="W46" s="175"/>
      <c r="X46" s="175"/>
      <c r="Y46" s="175"/>
      <c r="Z46" s="175"/>
      <c r="AA46" s="175"/>
      <c r="AB46" s="175"/>
      <c r="AC46" s="175"/>
      <c r="AD46" s="175"/>
    </row>
    <row r="47" spans="1:30" s="57" customFormat="1" ht="28.5" customHeight="1" x14ac:dyDescent="0.3">
      <c r="A47" s="127" t="s">
        <v>83</v>
      </c>
      <c r="B47" s="127" t="s">
        <v>263</v>
      </c>
      <c r="C47" s="124">
        <v>2016</v>
      </c>
      <c r="D47" s="124">
        <v>1</v>
      </c>
      <c r="E47" s="128" t="s">
        <v>264</v>
      </c>
      <c r="F47" s="128"/>
      <c r="G47" s="156" t="s">
        <v>265</v>
      </c>
      <c r="H47" s="126" t="s">
        <v>15</v>
      </c>
      <c r="I47" s="152"/>
      <c r="J47" s="118"/>
      <c r="K47" s="119"/>
      <c r="L47" s="119"/>
      <c r="M47" s="119"/>
      <c r="N47" s="118"/>
      <c r="O47" s="118"/>
      <c r="P47" s="118"/>
      <c r="Q47" s="119"/>
      <c r="R47" s="175"/>
      <c r="S47" s="175"/>
      <c r="T47" s="175"/>
      <c r="U47" s="175"/>
      <c r="V47" s="175"/>
      <c r="W47" s="175"/>
      <c r="X47" s="175"/>
      <c r="Y47" s="175"/>
      <c r="Z47" s="175"/>
      <c r="AA47" s="175"/>
      <c r="AB47" s="175"/>
      <c r="AC47" s="175"/>
      <c r="AD47" s="175"/>
    </row>
    <row r="48" spans="1:30" s="57" customFormat="1" ht="28.5" customHeight="1" x14ac:dyDescent="0.3">
      <c r="A48" s="127" t="s">
        <v>83</v>
      </c>
      <c r="B48" s="127" t="s">
        <v>263</v>
      </c>
      <c r="C48" s="124">
        <v>2016</v>
      </c>
      <c r="D48" s="124">
        <v>1</v>
      </c>
      <c r="E48" s="128" t="s">
        <v>266</v>
      </c>
      <c r="F48" s="128"/>
      <c r="G48" s="156" t="s">
        <v>267</v>
      </c>
      <c r="H48" s="126" t="s">
        <v>15</v>
      </c>
      <c r="I48" s="152"/>
      <c r="J48" s="118"/>
      <c r="K48" s="119"/>
      <c r="L48" s="119"/>
      <c r="M48" s="119"/>
      <c r="N48" s="118"/>
      <c r="O48" s="118"/>
      <c r="P48" s="118"/>
      <c r="Q48" s="119"/>
      <c r="R48" s="175"/>
      <c r="S48" s="175"/>
      <c r="T48" s="175"/>
      <c r="U48" s="175"/>
      <c r="V48" s="175"/>
      <c r="W48" s="175"/>
      <c r="X48" s="175"/>
      <c r="Y48" s="175"/>
      <c r="Z48" s="175"/>
      <c r="AA48" s="175"/>
      <c r="AB48" s="175"/>
      <c r="AC48" s="175"/>
      <c r="AD48" s="175"/>
    </row>
    <row r="49" spans="1:30" s="57" customFormat="1" ht="28.5" customHeight="1" x14ac:dyDescent="0.3">
      <c r="A49" s="127" t="s">
        <v>83</v>
      </c>
      <c r="B49" s="127" t="s">
        <v>332</v>
      </c>
      <c r="C49" s="124">
        <v>2017</v>
      </c>
      <c r="D49" s="124">
        <v>2</v>
      </c>
      <c r="E49" s="128" t="s">
        <v>333</v>
      </c>
      <c r="F49" s="128"/>
      <c r="G49" s="156" t="s">
        <v>334</v>
      </c>
      <c r="H49" s="126" t="s">
        <v>15</v>
      </c>
      <c r="I49" s="152"/>
      <c r="J49" s="118"/>
      <c r="K49" s="119"/>
      <c r="L49" s="119"/>
      <c r="M49" s="119"/>
      <c r="N49" s="118"/>
      <c r="O49" s="159"/>
      <c r="P49" s="118"/>
      <c r="Q49" s="119"/>
      <c r="R49" s="175"/>
      <c r="S49" s="175"/>
      <c r="T49" s="175"/>
      <c r="U49" s="175"/>
      <c r="V49" s="175"/>
      <c r="W49" s="175"/>
      <c r="X49" s="175"/>
      <c r="Y49" s="175"/>
      <c r="Z49" s="175"/>
      <c r="AA49" s="175"/>
      <c r="AB49" s="175"/>
      <c r="AC49" s="175"/>
      <c r="AD49" s="175"/>
    </row>
    <row r="50" spans="1:30" s="57" customFormat="1" ht="28.5" customHeight="1" x14ac:dyDescent="0.3">
      <c r="A50" s="137" t="s">
        <v>268</v>
      </c>
      <c r="B50" s="137" t="s">
        <v>268</v>
      </c>
      <c r="C50" s="124">
        <v>2015</v>
      </c>
      <c r="D50" s="124">
        <v>1</v>
      </c>
      <c r="E50" s="128" t="s">
        <v>60</v>
      </c>
      <c r="F50" s="133" t="s">
        <v>269</v>
      </c>
      <c r="G50" s="137" t="s">
        <v>270</v>
      </c>
      <c r="H50" s="125" t="s">
        <v>268</v>
      </c>
      <c r="I50" s="121"/>
      <c r="J50" s="118"/>
      <c r="K50" s="119"/>
      <c r="L50" s="119"/>
      <c r="M50" s="119"/>
      <c r="N50" s="118"/>
      <c r="O50" s="159"/>
      <c r="P50" s="118"/>
      <c r="Q50" s="119"/>
      <c r="R50" s="175"/>
      <c r="S50" s="175"/>
      <c r="T50" s="175"/>
      <c r="U50" s="175"/>
      <c r="V50" s="175"/>
      <c r="W50" s="175"/>
      <c r="X50" s="175"/>
      <c r="Y50" s="175"/>
      <c r="Z50" s="175"/>
      <c r="AA50" s="175"/>
      <c r="AB50" s="175"/>
      <c r="AC50" s="175"/>
      <c r="AD50" s="175"/>
    </row>
    <row r="51" spans="1:30" s="57" customFormat="1" ht="28.5" customHeight="1" x14ac:dyDescent="0.3">
      <c r="A51" s="127" t="s">
        <v>83</v>
      </c>
      <c r="B51" s="137" t="s">
        <v>271</v>
      </c>
      <c r="C51" s="124">
        <v>2015</v>
      </c>
      <c r="D51" s="124">
        <v>0</v>
      </c>
      <c r="E51" s="128" t="s">
        <v>191</v>
      </c>
      <c r="F51" s="128" t="s">
        <v>191</v>
      </c>
      <c r="G51" s="128" t="s">
        <v>191</v>
      </c>
      <c r="H51" s="124" t="s">
        <v>272</v>
      </c>
      <c r="I51" s="121"/>
      <c r="J51" s="118"/>
      <c r="K51" s="119"/>
      <c r="L51" s="119"/>
      <c r="M51" s="119"/>
      <c r="N51" s="118"/>
      <c r="O51" s="159"/>
      <c r="P51" s="118"/>
      <c r="Q51" s="148"/>
      <c r="R51" s="175"/>
      <c r="S51" s="175"/>
      <c r="T51" s="175"/>
      <c r="U51" s="175"/>
      <c r="V51" s="175"/>
      <c r="W51" s="175"/>
      <c r="X51" s="175"/>
      <c r="Y51" s="175"/>
      <c r="Z51" s="175"/>
      <c r="AA51" s="175"/>
      <c r="AB51" s="175"/>
      <c r="AC51" s="175"/>
      <c r="AD51" s="175"/>
    </row>
    <row r="52" spans="1:30" s="57" customFormat="1" ht="28.5" customHeight="1" x14ac:dyDescent="0.3">
      <c r="A52" s="127" t="s">
        <v>83</v>
      </c>
      <c r="B52" s="127" t="s">
        <v>335</v>
      </c>
      <c r="C52" s="124">
        <v>2017</v>
      </c>
      <c r="D52" s="124">
        <v>0</v>
      </c>
      <c r="E52" s="128" t="s">
        <v>191</v>
      </c>
      <c r="F52" s="128" t="s">
        <v>191</v>
      </c>
      <c r="G52" s="128" t="s">
        <v>191</v>
      </c>
      <c r="H52" s="124" t="s">
        <v>272</v>
      </c>
      <c r="I52" s="121"/>
      <c r="J52" s="118"/>
      <c r="K52" s="119"/>
      <c r="L52" s="119"/>
      <c r="M52" s="119"/>
      <c r="N52" s="118"/>
      <c r="O52" s="159"/>
      <c r="P52" s="118"/>
      <c r="Q52" s="148"/>
      <c r="R52" s="175"/>
      <c r="S52" s="175"/>
      <c r="T52" s="175"/>
      <c r="U52" s="175"/>
      <c r="V52" s="175"/>
      <c r="W52" s="175"/>
      <c r="X52" s="175"/>
      <c r="Y52" s="175"/>
      <c r="Z52" s="175"/>
      <c r="AA52" s="175"/>
      <c r="AB52" s="175"/>
      <c r="AC52" s="175"/>
      <c r="AD52" s="175"/>
    </row>
    <row r="53" spans="1:30" s="57" customFormat="1" ht="28.5" customHeight="1" x14ac:dyDescent="0.3">
      <c r="A53" s="127" t="s">
        <v>83</v>
      </c>
      <c r="B53" s="127" t="s">
        <v>336</v>
      </c>
      <c r="C53" s="124">
        <v>2017</v>
      </c>
      <c r="D53" s="124">
        <v>0</v>
      </c>
      <c r="E53" s="128" t="s">
        <v>191</v>
      </c>
      <c r="F53" s="128" t="s">
        <v>191</v>
      </c>
      <c r="G53" s="128" t="s">
        <v>191</v>
      </c>
      <c r="H53" s="124" t="s">
        <v>272</v>
      </c>
      <c r="I53" s="121"/>
      <c r="J53" s="118"/>
      <c r="K53" s="119"/>
      <c r="L53" s="119"/>
      <c r="M53" s="119"/>
      <c r="N53" s="118"/>
      <c r="O53" s="159"/>
      <c r="P53" s="118"/>
      <c r="Q53" s="148"/>
      <c r="R53" s="175"/>
      <c r="S53" s="175"/>
      <c r="T53" s="175"/>
      <c r="U53" s="175"/>
      <c r="V53" s="175"/>
      <c r="W53" s="175"/>
      <c r="X53" s="175"/>
      <c r="Y53" s="175"/>
      <c r="Z53" s="175"/>
      <c r="AA53" s="175"/>
      <c r="AB53" s="175"/>
      <c r="AC53" s="175"/>
      <c r="AD53" s="175"/>
    </row>
    <row r="54" spans="1:30" s="57" customFormat="1" ht="28.5" customHeight="1" x14ac:dyDescent="0.3">
      <c r="A54" s="127" t="s">
        <v>10</v>
      </c>
      <c r="B54" s="127" t="s">
        <v>273</v>
      </c>
      <c r="C54" s="124">
        <v>2016</v>
      </c>
      <c r="D54" s="124">
        <v>6</v>
      </c>
      <c r="E54" s="128" t="s">
        <v>274</v>
      </c>
      <c r="F54" s="128"/>
      <c r="G54" s="128" t="s">
        <v>275</v>
      </c>
      <c r="H54" s="124" t="s">
        <v>276</v>
      </c>
      <c r="I54" s="163"/>
      <c r="J54" s="146"/>
      <c r="K54" s="119"/>
      <c r="L54" s="119"/>
      <c r="M54" s="119"/>
      <c r="N54" s="164"/>
      <c r="O54" s="146"/>
      <c r="P54" s="119"/>
      <c r="Q54" s="146"/>
      <c r="R54" s="175"/>
      <c r="S54" s="175"/>
      <c r="T54" s="175"/>
      <c r="U54" s="175"/>
      <c r="V54" s="175"/>
      <c r="W54" s="175"/>
      <c r="X54" s="175"/>
      <c r="Y54" s="175"/>
      <c r="Z54" s="175"/>
      <c r="AA54" s="175"/>
      <c r="AB54" s="175"/>
      <c r="AC54" s="175"/>
      <c r="AD54" s="175"/>
    </row>
    <row r="55" spans="1:30" s="57" customFormat="1" ht="28.5" customHeight="1" x14ac:dyDescent="0.3">
      <c r="A55" s="127" t="s">
        <v>10</v>
      </c>
      <c r="B55" s="127" t="s">
        <v>337</v>
      </c>
      <c r="C55" s="124">
        <v>2017</v>
      </c>
      <c r="D55" s="124">
        <v>0</v>
      </c>
      <c r="E55" s="128" t="s">
        <v>338</v>
      </c>
      <c r="F55" s="128"/>
      <c r="G55" s="128" t="s">
        <v>339</v>
      </c>
      <c r="H55" s="124" t="s">
        <v>276</v>
      </c>
      <c r="I55" s="121"/>
      <c r="J55" s="146"/>
      <c r="K55" s="119"/>
      <c r="L55" s="119"/>
      <c r="M55" s="119"/>
      <c r="N55" s="118"/>
      <c r="O55" s="118"/>
      <c r="P55" s="118"/>
      <c r="Q55" s="119"/>
      <c r="R55" s="175"/>
      <c r="S55" s="175"/>
      <c r="T55" s="175"/>
      <c r="U55" s="175"/>
      <c r="V55" s="175"/>
      <c r="W55" s="175"/>
      <c r="X55" s="175"/>
      <c r="Y55" s="175"/>
      <c r="Z55" s="175"/>
      <c r="AA55" s="175"/>
      <c r="AB55" s="175"/>
      <c r="AC55" s="175"/>
      <c r="AD55" s="175"/>
    </row>
    <row r="56" spans="1:30" s="57" customFormat="1" ht="15.75" customHeight="1" x14ac:dyDescent="0.2">
      <c r="A56" s="197" t="s">
        <v>282</v>
      </c>
      <c r="B56" s="197"/>
      <c r="C56" s="197"/>
      <c r="D56" s="93">
        <f>SUM(D6:D55)</f>
        <v>63</v>
      </c>
      <c r="E56" s="34"/>
      <c r="F56" s="34"/>
      <c r="G56" s="34"/>
      <c r="H56" s="166"/>
      <c r="I56" s="175"/>
      <c r="J56" s="118"/>
      <c r="K56" s="118"/>
      <c r="L56" s="116"/>
      <c r="M56" s="116"/>
      <c r="N56" s="117"/>
      <c r="O56" s="120"/>
      <c r="P56" s="120"/>
      <c r="Q56" s="120"/>
      <c r="R56" s="116"/>
      <c r="S56" s="175"/>
      <c r="T56" s="175"/>
      <c r="U56" s="175"/>
      <c r="V56" s="175"/>
      <c r="W56" s="175"/>
      <c r="X56" s="175"/>
      <c r="Y56" s="175"/>
      <c r="Z56" s="175"/>
      <c r="AA56" s="175"/>
      <c r="AB56" s="175"/>
      <c r="AC56" s="175"/>
      <c r="AD56" s="175"/>
    </row>
    <row r="57" spans="1:30" s="57" customFormat="1" ht="15.75" customHeight="1" x14ac:dyDescent="0.2">
      <c r="A57" s="82"/>
      <c r="B57" s="82"/>
      <c r="C57" s="165"/>
      <c r="D57" s="93"/>
      <c r="E57" s="34"/>
      <c r="F57" s="34"/>
      <c r="G57" s="34"/>
      <c r="H57" s="166"/>
      <c r="I57" s="175"/>
      <c r="J57" s="118"/>
      <c r="K57" s="118"/>
      <c r="L57" s="116"/>
      <c r="M57" s="116"/>
      <c r="N57" s="117"/>
      <c r="O57" s="120"/>
      <c r="P57" s="120"/>
      <c r="Q57" s="120"/>
      <c r="R57" s="116"/>
      <c r="S57" s="175"/>
      <c r="T57" s="175"/>
      <c r="U57" s="175"/>
      <c r="V57" s="175"/>
      <c r="W57" s="175"/>
      <c r="X57" s="175"/>
      <c r="Y57" s="175"/>
      <c r="Z57" s="175"/>
      <c r="AA57" s="175"/>
      <c r="AB57" s="175"/>
      <c r="AC57" s="175"/>
      <c r="AD57" s="175"/>
    </row>
    <row r="58" spans="1:30" s="57" customFormat="1" ht="15.75" customHeight="1" x14ac:dyDescent="0.2">
      <c r="A58" s="82"/>
      <c r="B58" s="82"/>
      <c r="C58" s="165"/>
      <c r="D58" s="93"/>
      <c r="E58" s="34"/>
      <c r="F58" s="34"/>
      <c r="G58" s="34"/>
      <c r="H58" s="166"/>
      <c r="I58" s="175"/>
      <c r="J58" s="118"/>
      <c r="K58" s="118"/>
      <c r="L58" s="116"/>
      <c r="M58" s="116"/>
      <c r="N58" s="117"/>
      <c r="O58" s="120"/>
      <c r="P58" s="116"/>
      <c r="Q58" s="120"/>
      <c r="R58" s="116"/>
      <c r="S58" s="175"/>
      <c r="T58" s="175"/>
      <c r="U58" s="175"/>
      <c r="V58" s="175"/>
      <c r="W58" s="175"/>
      <c r="X58" s="175"/>
      <c r="Y58" s="175"/>
      <c r="Z58" s="175"/>
      <c r="AA58" s="175"/>
      <c r="AB58" s="175"/>
      <c r="AC58" s="175"/>
      <c r="AD58" s="175"/>
    </row>
    <row r="59" spans="1:30" s="79" customFormat="1" ht="38.25" customHeight="1" x14ac:dyDescent="0.3">
      <c r="A59" s="199" t="s">
        <v>345</v>
      </c>
      <c r="B59" s="199"/>
      <c r="C59" s="199"/>
      <c r="D59" s="199"/>
      <c r="E59" s="199"/>
      <c r="F59" s="199"/>
      <c r="G59" s="199"/>
      <c r="H59" s="199"/>
      <c r="I59" s="171"/>
      <c r="J59" s="118"/>
      <c r="K59" s="118"/>
      <c r="L59" s="116"/>
      <c r="M59" s="116"/>
      <c r="N59" s="117"/>
      <c r="O59" s="120"/>
      <c r="P59" s="116"/>
      <c r="Q59" s="120"/>
      <c r="R59" s="116"/>
      <c r="S59" s="171"/>
      <c r="T59" s="171"/>
      <c r="U59" s="171"/>
      <c r="V59" s="171"/>
      <c r="W59" s="171"/>
      <c r="X59" s="171"/>
      <c r="Y59" s="171"/>
      <c r="Z59" s="171"/>
      <c r="AA59" s="171"/>
      <c r="AB59" s="171"/>
      <c r="AC59" s="171"/>
      <c r="AD59" s="171"/>
    </row>
    <row r="60" spans="1:30" s="79" customFormat="1" x14ac:dyDescent="0.3">
      <c r="A60" s="194" t="s">
        <v>321</v>
      </c>
      <c r="B60" s="194"/>
      <c r="C60" s="194"/>
      <c r="D60" s="194"/>
      <c r="E60" s="194"/>
      <c r="F60" s="194"/>
      <c r="G60" s="194"/>
      <c r="H60" s="194"/>
      <c r="I60" s="171"/>
      <c r="J60" s="171"/>
      <c r="K60" s="171"/>
      <c r="L60" s="172"/>
      <c r="M60" s="171"/>
      <c r="N60" s="171"/>
      <c r="O60" s="171"/>
      <c r="P60" s="171"/>
      <c r="Q60" s="171"/>
      <c r="R60" s="171"/>
      <c r="S60" s="171"/>
      <c r="T60" s="171"/>
      <c r="U60" s="171"/>
      <c r="V60" s="171"/>
      <c r="W60" s="171"/>
      <c r="X60" s="171"/>
      <c r="Y60" s="171"/>
      <c r="Z60" s="171"/>
      <c r="AA60" s="171"/>
      <c r="AB60" s="171"/>
      <c r="AC60" s="171"/>
      <c r="AD60" s="171"/>
    </row>
    <row r="61" spans="1:30" s="79" customFormat="1" ht="15" customHeight="1" x14ac:dyDescent="0.3">
      <c r="A61" s="195" t="s">
        <v>320</v>
      </c>
      <c r="B61" s="195"/>
      <c r="C61" s="195"/>
      <c r="D61" s="195"/>
      <c r="E61" s="195"/>
      <c r="F61" s="195"/>
      <c r="G61" s="195"/>
      <c r="H61" s="195"/>
      <c r="I61" s="171"/>
      <c r="J61" s="171"/>
      <c r="K61" s="171"/>
      <c r="L61" s="172"/>
      <c r="M61" s="171"/>
      <c r="N61" s="171"/>
      <c r="O61" s="171"/>
      <c r="P61" s="171"/>
      <c r="Q61" s="171"/>
      <c r="R61" s="171"/>
      <c r="S61" s="171"/>
      <c r="T61" s="171"/>
      <c r="U61" s="171"/>
      <c r="V61" s="171"/>
      <c r="W61" s="171"/>
      <c r="X61" s="171"/>
      <c r="Y61" s="171"/>
      <c r="Z61" s="171"/>
      <c r="AA61" s="171"/>
      <c r="AB61" s="171"/>
      <c r="AC61" s="171"/>
      <c r="AD61" s="171"/>
    </row>
    <row r="62" spans="1:30" s="79" customFormat="1" ht="7.5" customHeight="1" x14ac:dyDescent="0.3">
      <c r="A62" s="196"/>
      <c r="B62" s="196"/>
      <c r="C62" s="196"/>
      <c r="D62" s="196"/>
      <c r="E62" s="196"/>
      <c r="F62" s="196"/>
      <c r="G62" s="196"/>
      <c r="H62" s="196"/>
      <c r="I62" s="171"/>
      <c r="J62" s="171"/>
      <c r="K62" s="171"/>
      <c r="L62" s="172"/>
      <c r="M62" s="171"/>
      <c r="N62" s="171"/>
      <c r="O62" s="171"/>
      <c r="P62" s="171"/>
      <c r="Q62" s="171"/>
      <c r="R62" s="171"/>
      <c r="S62" s="171"/>
      <c r="T62" s="171"/>
      <c r="U62" s="171"/>
      <c r="V62" s="171"/>
      <c r="W62" s="171"/>
      <c r="X62" s="171"/>
      <c r="Y62" s="171"/>
      <c r="Z62" s="171"/>
      <c r="AA62" s="171"/>
      <c r="AB62" s="171"/>
      <c r="AC62" s="171"/>
      <c r="AD62" s="171"/>
    </row>
    <row r="63" spans="1:30" ht="38.25" x14ac:dyDescent="0.3">
      <c r="A63" s="52" t="s">
        <v>278</v>
      </c>
      <c r="B63" s="52" t="s">
        <v>277</v>
      </c>
      <c r="C63" s="52" t="s">
        <v>4</v>
      </c>
      <c r="D63" s="52" t="s">
        <v>340</v>
      </c>
      <c r="E63" s="168" t="s">
        <v>281</v>
      </c>
      <c r="F63" s="168" t="s">
        <v>7</v>
      </c>
      <c r="G63" s="168" t="s">
        <v>8</v>
      </c>
      <c r="H63" s="170" t="s">
        <v>9</v>
      </c>
    </row>
    <row r="64" spans="1:30" s="167" customFormat="1" ht="46.5" customHeight="1" x14ac:dyDescent="0.3">
      <c r="A64" s="111" t="s">
        <v>83</v>
      </c>
      <c r="B64" s="115" t="s">
        <v>235</v>
      </c>
      <c r="C64" s="111">
        <v>2015</v>
      </c>
      <c r="D64" s="111">
        <v>1</v>
      </c>
      <c r="E64" s="111" t="s">
        <v>236</v>
      </c>
      <c r="F64" s="111" t="s">
        <v>237</v>
      </c>
      <c r="G64" s="113" t="s">
        <v>238</v>
      </c>
      <c r="H64" s="111" t="s">
        <v>15</v>
      </c>
      <c r="I64" s="179"/>
      <c r="J64" s="179"/>
      <c r="K64" s="173"/>
      <c r="L64" s="179"/>
      <c r="M64" s="179"/>
      <c r="N64" s="179"/>
      <c r="O64" s="179"/>
      <c r="P64" s="179"/>
      <c r="Q64" s="179"/>
      <c r="R64" s="179"/>
      <c r="S64" s="179"/>
      <c r="T64" s="179"/>
      <c r="U64" s="179"/>
      <c r="V64" s="179"/>
      <c r="W64" s="179"/>
      <c r="X64" s="179"/>
      <c r="Y64" s="179"/>
      <c r="Z64" s="179"/>
      <c r="AA64" s="179"/>
      <c r="AB64" s="179"/>
      <c r="AC64" s="179"/>
      <c r="AD64" s="179"/>
    </row>
    <row r="65" spans="1:30" s="167" customFormat="1" ht="49.5" customHeight="1" x14ac:dyDescent="0.3">
      <c r="A65" s="111" t="s">
        <v>83</v>
      </c>
      <c r="B65" s="111" t="s">
        <v>235</v>
      </c>
      <c r="C65" s="111">
        <v>2015</v>
      </c>
      <c r="D65" s="111">
        <v>1</v>
      </c>
      <c r="E65" s="111" t="s">
        <v>239</v>
      </c>
      <c r="F65" s="111" t="s">
        <v>240</v>
      </c>
      <c r="G65" s="113" t="s">
        <v>241</v>
      </c>
      <c r="H65" s="111" t="s">
        <v>15</v>
      </c>
      <c r="I65" s="179"/>
      <c r="J65" s="179"/>
      <c r="K65" s="173"/>
      <c r="L65" s="179"/>
      <c r="M65" s="179"/>
      <c r="N65" s="179"/>
      <c r="O65" s="179"/>
      <c r="P65" s="179"/>
      <c r="Q65" s="179"/>
      <c r="R65" s="179"/>
      <c r="S65" s="179"/>
      <c r="T65" s="179"/>
      <c r="U65" s="179"/>
      <c r="V65" s="179"/>
      <c r="W65" s="179"/>
      <c r="X65" s="179"/>
      <c r="Y65" s="179"/>
      <c r="Z65" s="179"/>
      <c r="AA65" s="179"/>
      <c r="AB65" s="179"/>
      <c r="AC65" s="179"/>
      <c r="AD65" s="179"/>
    </row>
    <row r="66" spans="1:30" s="167" customFormat="1" ht="36.75" customHeight="1" x14ac:dyDescent="0.3">
      <c r="A66" s="115" t="s">
        <v>83</v>
      </c>
      <c r="B66" s="115" t="s">
        <v>263</v>
      </c>
      <c r="C66" s="111">
        <v>2016</v>
      </c>
      <c r="D66" s="111">
        <v>1</v>
      </c>
      <c r="E66" s="111" t="s">
        <v>266</v>
      </c>
      <c r="F66" s="111"/>
      <c r="G66" s="14" t="s">
        <v>267</v>
      </c>
      <c r="H66" s="114" t="s">
        <v>15</v>
      </c>
      <c r="I66" s="179"/>
      <c r="J66" s="179"/>
      <c r="K66" s="173"/>
      <c r="L66" s="179"/>
      <c r="M66" s="179"/>
      <c r="N66" s="179"/>
      <c r="O66" s="179"/>
      <c r="P66" s="179"/>
      <c r="Q66" s="179"/>
      <c r="R66" s="179"/>
      <c r="S66" s="179"/>
      <c r="T66" s="179"/>
      <c r="U66" s="179"/>
      <c r="V66" s="179"/>
      <c r="W66" s="179"/>
      <c r="X66" s="179"/>
      <c r="Y66" s="179"/>
      <c r="Z66" s="179"/>
      <c r="AA66" s="179"/>
      <c r="AB66" s="179"/>
      <c r="AC66" s="179"/>
      <c r="AD66" s="179"/>
    </row>
    <row r="67" spans="1:30" s="167" customFormat="1" ht="105.75" customHeight="1" x14ac:dyDescent="0.3">
      <c r="A67" s="2" t="s">
        <v>83</v>
      </c>
      <c r="B67" s="2" t="s">
        <v>263</v>
      </c>
      <c r="C67" s="78">
        <v>2016</v>
      </c>
      <c r="D67" s="78">
        <v>1</v>
      </c>
      <c r="E67" s="78" t="s">
        <v>264</v>
      </c>
      <c r="F67" s="78"/>
      <c r="G67" s="181" t="s">
        <v>265</v>
      </c>
      <c r="H67" s="19" t="s">
        <v>15</v>
      </c>
      <c r="I67" s="179"/>
      <c r="J67" s="179"/>
      <c r="K67" s="173"/>
      <c r="L67" s="179"/>
      <c r="M67" s="179"/>
      <c r="N67" s="179"/>
      <c r="O67" s="179"/>
      <c r="P67" s="179"/>
      <c r="Q67" s="179"/>
      <c r="R67" s="179"/>
      <c r="S67" s="179"/>
      <c r="T67" s="179"/>
      <c r="U67" s="179"/>
      <c r="V67" s="179"/>
      <c r="W67" s="179"/>
      <c r="X67" s="179"/>
      <c r="Y67" s="179"/>
      <c r="Z67" s="179"/>
      <c r="AA67" s="179"/>
      <c r="AB67" s="179"/>
      <c r="AC67" s="179"/>
      <c r="AD67" s="179"/>
    </row>
    <row r="68" spans="1:30" s="167" customFormat="1" ht="63" customHeight="1" x14ac:dyDescent="0.3">
      <c r="A68" s="115" t="s">
        <v>83</v>
      </c>
      <c r="B68" s="115" t="s">
        <v>332</v>
      </c>
      <c r="C68" s="111">
        <v>2017</v>
      </c>
      <c r="D68" s="111">
        <v>2</v>
      </c>
      <c r="E68" s="111" t="s">
        <v>333</v>
      </c>
      <c r="F68" s="111"/>
      <c r="G68" s="91" t="s">
        <v>334</v>
      </c>
      <c r="H68" s="114" t="s">
        <v>15</v>
      </c>
      <c r="I68" s="179"/>
      <c r="J68" s="179"/>
      <c r="K68" s="173"/>
      <c r="L68" s="179"/>
      <c r="M68" s="179"/>
      <c r="N68" s="179"/>
      <c r="O68" s="179"/>
      <c r="P68" s="179"/>
      <c r="Q68" s="179"/>
      <c r="R68" s="179"/>
      <c r="S68" s="179"/>
      <c r="T68" s="179"/>
      <c r="U68" s="179"/>
      <c r="V68" s="179"/>
      <c r="W68" s="179"/>
      <c r="X68" s="179"/>
      <c r="Y68" s="179"/>
      <c r="Z68" s="179"/>
      <c r="AA68" s="179"/>
      <c r="AB68" s="179"/>
      <c r="AC68" s="179"/>
      <c r="AD68" s="179"/>
    </row>
    <row r="69" spans="1:30" s="167" customFormat="1" ht="66.75" customHeight="1" x14ac:dyDescent="0.3">
      <c r="A69" s="115" t="s">
        <v>10</v>
      </c>
      <c r="B69" s="115" t="s">
        <v>337</v>
      </c>
      <c r="C69" s="111">
        <v>2017</v>
      </c>
      <c r="D69" s="111">
        <v>0</v>
      </c>
      <c r="E69" s="111" t="s">
        <v>338</v>
      </c>
      <c r="F69" s="111"/>
      <c r="G69" s="111" t="s">
        <v>339</v>
      </c>
      <c r="H69" s="111" t="s">
        <v>276</v>
      </c>
      <c r="I69" s="179"/>
      <c r="J69" s="179"/>
      <c r="K69" s="173"/>
      <c r="L69" s="179"/>
      <c r="M69" s="179"/>
      <c r="N69" s="179"/>
      <c r="O69" s="179"/>
      <c r="P69" s="179"/>
      <c r="Q69" s="179"/>
      <c r="R69" s="179"/>
      <c r="S69" s="179"/>
      <c r="T69" s="179"/>
      <c r="U69" s="179"/>
      <c r="V69" s="179"/>
      <c r="W69" s="179"/>
      <c r="X69" s="179"/>
      <c r="Y69" s="179"/>
      <c r="Z69" s="179"/>
      <c r="AA69" s="179"/>
      <c r="AB69" s="179"/>
      <c r="AC69" s="179"/>
      <c r="AD69" s="179"/>
    </row>
    <row r="70" spans="1:30" x14ac:dyDescent="0.3">
      <c r="A70" s="193" t="s">
        <v>282</v>
      </c>
      <c r="B70" s="193"/>
      <c r="C70" s="193"/>
      <c r="D70" s="93">
        <f>SUM(D64:D69)</f>
        <v>6</v>
      </c>
      <c r="E70" s="34"/>
      <c r="F70" s="34"/>
      <c r="G70" s="34"/>
      <c r="H70" s="166"/>
    </row>
    <row r="71" spans="1:30" x14ac:dyDescent="0.3">
      <c r="A71" s="83"/>
      <c r="B71" s="83"/>
      <c r="C71" s="165"/>
      <c r="D71" s="93"/>
      <c r="E71" s="34"/>
      <c r="F71" s="34"/>
      <c r="G71" s="34"/>
      <c r="H71" s="166"/>
    </row>
    <row r="72" spans="1:30" x14ac:dyDescent="0.3">
      <c r="A72" s="83"/>
      <c r="B72" s="83"/>
      <c r="C72" s="165"/>
      <c r="D72" s="93"/>
      <c r="E72" s="34"/>
      <c r="F72" s="34"/>
      <c r="G72" s="34"/>
      <c r="H72" s="166"/>
    </row>
    <row r="73" spans="1:30" x14ac:dyDescent="0.3">
      <c r="A73" s="83"/>
      <c r="B73" s="83"/>
      <c r="C73" s="165"/>
      <c r="D73" s="93"/>
      <c r="E73" s="34"/>
      <c r="F73" s="34"/>
      <c r="G73" s="34"/>
      <c r="H73" s="166"/>
    </row>
    <row r="74" spans="1:30" x14ac:dyDescent="0.3">
      <c r="A74" s="83"/>
      <c r="B74" s="83"/>
      <c r="C74" s="165"/>
      <c r="D74" s="93"/>
      <c r="E74" s="34"/>
      <c r="F74" s="34"/>
      <c r="G74" s="34"/>
      <c r="H74" s="166"/>
    </row>
    <row r="75" spans="1:30" x14ac:dyDescent="0.3">
      <c r="A75" s="83"/>
      <c r="B75" s="83"/>
      <c r="C75" s="165"/>
      <c r="D75" s="93"/>
      <c r="E75" s="34"/>
      <c r="F75" s="34"/>
      <c r="G75" s="34"/>
      <c r="H75" s="166"/>
    </row>
    <row r="76" spans="1:30" x14ac:dyDescent="0.3">
      <c r="A76" s="83"/>
      <c r="B76" s="83"/>
      <c r="C76" s="165"/>
      <c r="D76" s="93"/>
      <c r="E76" s="34"/>
      <c r="F76" s="34"/>
      <c r="G76" s="34"/>
      <c r="H76" s="166"/>
    </row>
    <row r="77" spans="1:30" s="79" customFormat="1" x14ac:dyDescent="0.3">
      <c r="A77" s="194" t="s">
        <v>346</v>
      </c>
      <c r="B77" s="194"/>
      <c r="C77" s="194"/>
      <c r="D77" s="194"/>
      <c r="E77" s="194"/>
      <c r="F77" s="194"/>
      <c r="G77" s="194"/>
      <c r="H77" s="194"/>
      <c r="I77" s="171"/>
      <c r="J77" s="171"/>
      <c r="K77" s="171"/>
      <c r="L77" s="171"/>
      <c r="M77" s="171"/>
      <c r="N77" s="171"/>
      <c r="O77" s="171"/>
      <c r="P77" s="171"/>
      <c r="Q77" s="171"/>
      <c r="R77" s="171"/>
      <c r="S77" s="171"/>
      <c r="T77" s="171"/>
      <c r="U77" s="171"/>
      <c r="V77" s="171"/>
      <c r="W77" s="171"/>
      <c r="X77" s="171"/>
      <c r="Y77" s="171"/>
      <c r="Z77" s="171"/>
      <c r="AA77" s="171"/>
      <c r="AB77" s="171"/>
      <c r="AC77" s="171"/>
      <c r="AD77" s="171"/>
    </row>
    <row r="78" spans="1:30" s="79" customFormat="1" x14ac:dyDescent="0.3">
      <c r="A78" s="194" t="s">
        <v>321</v>
      </c>
      <c r="B78" s="194"/>
      <c r="C78" s="194"/>
      <c r="D78" s="194"/>
      <c r="E78" s="194"/>
      <c r="F78" s="194"/>
      <c r="G78" s="194"/>
      <c r="H78" s="194"/>
      <c r="I78" s="171"/>
      <c r="J78" s="171"/>
      <c r="K78" s="171"/>
      <c r="L78" s="172"/>
      <c r="M78" s="171"/>
      <c r="N78" s="171"/>
      <c r="O78" s="171"/>
      <c r="P78" s="171"/>
      <c r="Q78" s="171"/>
      <c r="R78" s="171"/>
      <c r="S78" s="171"/>
      <c r="T78" s="171"/>
      <c r="U78" s="171"/>
      <c r="V78" s="171"/>
      <c r="W78" s="171"/>
      <c r="X78" s="171"/>
      <c r="Y78" s="171"/>
      <c r="Z78" s="171"/>
      <c r="AA78" s="171"/>
      <c r="AB78" s="171"/>
      <c r="AC78" s="171"/>
      <c r="AD78" s="171"/>
    </row>
    <row r="79" spans="1:30" s="79" customFormat="1" ht="15" customHeight="1" x14ac:dyDescent="0.3">
      <c r="A79" s="195" t="s">
        <v>320</v>
      </c>
      <c r="B79" s="195"/>
      <c r="C79" s="195"/>
      <c r="D79" s="195"/>
      <c r="E79" s="195"/>
      <c r="F79" s="195"/>
      <c r="G79" s="195"/>
      <c r="H79" s="195"/>
      <c r="I79" s="171"/>
      <c r="J79" s="171"/>
      <c r="K79" s="171"/>
      <c r="L79" s="172"/>
      <c r="M79" s="171"/>
      <c r="N79" s="171"/>
      <c r="O79" s="171"/>
      <c r="P79" s="171"/>
      <c r="Q79" s="171"/>
      <c r="R79" s="171"/>
      <c r="S79" s="171"/>
      <c r="T79" s="171"/>
      <c r="U79" s="171"/>
      <c r="V79" s="171"/>
      <c r="W79" s="171"/>
      <c r="X79" s="171"/>
      <c r="Y79" s="171"/>
      <c r="Z79" s="171"/>
      <c r="AA79" s="171"/>
      <c r="AB79" s="171"/>
      <c r="AC79" s="171"/>
      <c r="AD79" s="171"/>
    </row>
    <row r="80" spans="1:30" s="79" customFormat="1" ht="17.25" customHeight="1" x14ac:dyDescent="0.3">
      <c r="A80" s="196"/>
      <c r="B80" s="196"/>
      <c r="C80" s="196"/>
      <c r="D80" s="196"/>
      <c r="E80" s="196"/>
      <c r="F80" s="196"/>
      <c r="G80" s="196"/>
      <c r="H80" s="196"/>
      <c r="I80" s="171"/>
      <c r="J80" s="171"/>
      <c r="K80" s="171"/>
      <c r="L80" s="172"/>
      <c r="M80" s="171"/>
      <c r="N80" s="171"/>
      <c r="O80" s="171"/>
      <c r="P80" s="171"/>
      <c r="Q80" s="171"/>
      <c r="R80" s="171"/>
      <c r="S80" s="171"/>
      <c r="T80" s="171"/>
      <c r="U80" s="171"/>
      <c r="V80" s="171"/>
      <c r="W80" s="171"/>
      <c r="X80" s="171"/>
      <c r="Y80" s="171"/>
      <c r="Z80" s="171"/>
      <c r="AA80" s="171"/>
      <c r="AB80" s="171"/>
      <c r="AC80" s="171"/>
      <c r="AD80" s="171"/>
    </row>
    <row r="81" spans="1:30" ht="38.25" x14ac:dyDescent="0.3">
      <c r="A81" s="52" t="s">
        <v>278</v>
      </c>
      <c r="B81" s="52" t="s">
        <v>277</v>
      </c>
      <c r="C81" s="52" t="s">
        <v>4</v>
      </c>
      <c r="D81" s="52" t="s">
        <v>280</v>
      </c>
      <c r="E81" s="168" t="s">
        <v>281</v>
      </c>
      <c r="F81" s="168" t="s">
        <v>7</v>
      </c>
      <c r="G81" s="168" t="s">
        <v>8</v>
      </c>
      <c r="H81" s="170" t="s">
        <v>9</v>
      </c>
    </row>
    <row r="82" spans="1:30" s="57" customFormat="1" ht="30" customHeight="1" x14ac:dyDescent="0.3">
      <c r="A82" s="16" t="s">
        <v>10</v>
      </c>
      <c r="B82" s="16" t="s">
        <v>46</v>
      </c>
      <c r="C82" s="78">
        <v>2013</v>
      </c>
      <c r="D82" s="78">
        <v>3</v>
      </c>
      <c r="E82" s="77" t="s">
        <v>47</v>
      </c>
      <c r="F82" s="4" t="s">
        <v>48</v>
      </c>
      <c r="G82" s="5" t="s">
        <v>49</v>
      </c>
      <c r="H82" s="16" t="s">
        <v>15</v>
      </c>
      <c r="I82" s="175"/>
      <c r="J82" s="175"/>
      <c r="K82" s="175"/>
      <c r="L82" s="175"/>
      <c r="M82" s="175"/>
      <c r="N82" s="175"/>
      <c r="O82" s="175"/>
      <c r="P82" s="175"/>
      <c r="Q82" s="175"/>
      <c r="R82" s="175"/>
      <c r="S82" s="175"/>
      <c r="T82" s="175"/>
      <c r="U82" s="175"/>
      <c r="V82" s="175"/>
      <c r="W82" s="175"/>
      <c r="X82" s="175"/>
      <c r="Y82" s="175"/>
      <c r="Z82" s="175"/>
      <c r="AA82" s="175"/>
      <c r="AB82" s="175"/>
      <c r="AC82" s="175"/>
      <c r="AD82" s="175"/>
    </row>
    <row r="83" spans="1:30" s="57" customFormat="1" ht="30" customHeight="1" x14ac:dyDescent="0.3">
      <c r="A83" s="16" t="s">
        <v>10</v>
      </c>
      <c r="B83" s="16" t="s">
        <v>50</v>
      </c>
      <c r="C83" s="16">
        <v>2014</v>
      </c>
      <c r="D83" s="16">
        <v>1</v>
      </c>
      <c r="E83" s="16" t="s">
        <v>51</v>
      </c>
      <c r="F83" s="4" t="s">
        <v>52</v>
      </c>
      <c r="G83" s="6" t="s">
        <v>53</v>
      </c>
      <c r="H83" s="16" t="s">
        <v>15</v>
      </c>
      <c r="I83" s="175"/>
      <c r="J83" s="175"/>
      <c r="K83" s="175"/>
      <c r="L83" s="175"/>
      <c r="M83" s="175"/>
      <c r="N83" s="175"/>
      <c r="O83" s="175"/>
      <c r="P83" s="175"/>
      <c r="Q83" s="175"/>
      <c r="R83" s="175"/>
      <c r="S83" s="175"/>
      <c r="T83" s="175"/>
      <c r="U83" s="175"/>
      <c r="V83" s="175"/>
      <c r="W83" s="175"/>
      <c r="X83" s="175"/>
      <c r="Y83" s="175"/>
      <c r="Z83" s="175"/>
      <c r="AA83" s="175"/>
      <c r="AB83" s="175"/>
      <c r="AC83" s="175"/>
      <c r="AD83" s="175"/>
    </row>
    <row r="84" spans="1:30" s="57" customFormat="1" ht="30" customHeight="1" x14ac:dyDescent="0.3">
      <c r="A84" s="16" t="s">
        <v>10</v>
      </c>
      <c r="B84" s="78" t="s">
        <v>54</v>
      </c>
      <c r="C84" s="78">
        <v>2014</v>
      </c>
      <c r="D84" s="78">
        <v>1</v>
      </c>
      <c r="E84" s="78" t="s">
        <v>55</v>
      </c>
      <c r="F84" s="4" t="s">
        <v>52</v>
      </c>
      <c r="G84" s="7" t="s">
        <v>56</v>
      </c>
      <c r="H84" s="16" t="s">
        <v>15</v>
      </c>
      <c r="I84" s="175"/>
      <c r="J84" s="175"/>
      <c r="K84" s="175"/>
      <c r="L84" s="175"/>
      <c r="M84" s="175"/>
      <c r="N84" s="175"/>
      <c r="O84" s="175"/>
      <c r="P84" s="175"/>
      <c r="Q84" s="175"/>
      <c r="R84" s="175"/>
      <c r="S84" s="175"/>
      <c r="T84" s="175"/>
      <c r="U84" s="175"/>
      <c r="V84" s="175"/>
      <c r="W84" s="175"/>
      <c r="X84" s="175"/>
      <c r="Y84" s="175"/>
      <c r="Z84" s="175"/>
      <c r="AA84" s="175"/>
      <c r="AB84" s="175"/>
      <c r="AC84" s="175"/>
      <c r="AD84" s="175"/>
    </row>
    <row r="85" spans="1:30" s="57" customFormat="1" ht="30" customHeight="1" x14ac:dyDescent="0.3">
      <c r="A85" s="16" t="s">
        <v>10</v>
      </c>
      <c r="B85" s="78" t="s">
        <v>54</v>
      </c>
      <c r="C85" s="78">
        <v>2014</v>
      </c>
      <c r="D85" s="78">
        <v>1</v>
      </c>
      <c r="E85" s="78" t="s">
        <v>57</v>
      </c>
      <c r="F85" s="4" t="s">
        <v>52</v>
      </c>
      <c r="G85" s="7" t="s">
        <v>58</v>
      </c>
      <c r="H85" s="16" t="s">
        <v>15</v>
      </c>
      <c r="I85" s="175"/>
      <c r="J85" s="175"/>
      <c r="K85" s="175"/>
      <c r="L85" s="175"/>
      <c r="M85" s="175"/>
      <c r="N85" s="175"/>
      <c r="O85" s="175"/>
      <c r="P85" s="175"/>
      <c r="Q85" s="175"/>
      <c r="R85" s="175"/>
      <c r="S85" s="175"/>
      <c r="T85" s="175"/>
      <c r="U85" s="175"/>
      <c r="V85" s="175"/>
      <c r="W85" s="175"/>
      <c r="X85" s="175"/>
      <c r="Y85" s="175"/>
      <c r="Z85" s="175"/>
      <c r="AA85" s="175"/>
      <c r="AB85" s="175"/>
      <c r="AC85" s="175"/>
      <c r="AD85" s="175"/>
    </row>
    <row r="86" spans="1:30" s="57" customFormat="1" ht="30" customHeight="1" x14ac:dyDescent="0.3">
      <c r="A86" s="16" t="s">
        <v>10</v>
      </c>
      <c r="B86" s="78" t="s">
        <v>59</v>
      </c>
      <c r="C86" s="78">
        <v>2015</v>
      </c>
      <c r="D86" s="78">
        <v>1</v>
      </c>
      <c r="E86" s="78" t="s">
        <v>60</v>
      </c>
      <c r="F86" s="18" t="s">
        <v>61</v>
      </c>
      <c r="G86" s="7" t="s">
        <v>62</v>
      </c>
      <c r="H86" s="19" t="s">
        <v>2</v>
      </c>
      <c r="I86" s="175"/>
      <c r="J86" s="175"/>
      <c r="K86" s="175"/>
      <c r="L86" s="175"/>
      <c r="M86" s="175"/>
      <c r="N86" s="175"/>
      <c r="O86" s="175"/>
      <c r="P86" s="175"/>
      <c r="Q86" s="175"/>
      <c r="R86" s="175"/>
      <c r="S86" s="175"/>
      <c r="T86" s="175"/>
      <c r="U86" s="175"/>
      <c r="V86" s="175"/>
      <c r="W86" s="175"/>
      <c r="X86" s="175"/>
      <c r="Y86" s="175"/>
      <c r="Z86" s="175"/>
      <c r="AA86" s="175"/>
      <c r="AB86" s="175"/>
      <c r="AC86" s="175"/>
      <c r="AD86" s="175"/>
    </row>
    <row r="87" spans="1:30" s="57" customFormat="1" ht="30" customHeight="1" x14ac:dyDescent="0.3">
      <c r="A87" s="16" t="s">
        <v>10</v>
      </c>
      <c r="B87" s="2" t="s">
        <v>63</v>
      </c>
      <c r="C87" s="78">
        <v>2015</v>
      </c>
      <c r="D87" s="78">
        <v>1</v>
      </c>
      <c r="E87" s="78" t="s">
        <v>60</v>
      </c>
      <c r="F87" s="18" t="s">
        <v>64</v>
      </c>
      <c r="G87" s="7" t="s">
        <v>65</v>
      </c>
      <c r="H87" s="19" t="s">
        <v>2</v>
      </c>
      <c r="I87" s="175"/>
      <c r="J87" s="175"/>
      <c r="K87" s="175"/>
      <c r="L87" s="175"/>
      <c r="M87" s="175"/>
      <c r="N87" s="175"/>
      <c r="O87" s="175"/>
      <c r="P87" s="175"/>
      <c r="Q87" s="175"/>
      <c r="R87" s="175"/>
      <c r="S87" s="175"/>
      <c r="T87" s="175"/>
      <c r="U87" s="175"/>
      <c r="V87" s="175"/>
      <c r="W87" s="175"/>
      <c r="X87" s="175"/>
      <c r="Y87" s="175"/>
      <c r="Z87" s="175"/>
      <c r="AA87" s="175"/>
      <c r="AB87" s="175"/>
      <c r="AC87" s="175"/>
      <c r="AD87" s="175"/>
    </row>
    <row r="88" spans="1:30" s="57" customFormat="1" ht="30" customHeight="1" x14ac:dyDescent="0.3">
      <c r="A88" s="16" t="s">
        <v>10</v>
      </c>
      <c r="B88" s="2" t="s">
        <v>66</v>
      </c>
      <c r="C88" s="78">
        <v>2015</v>
      </c>
      <c r="D88" s="78">
        <v>1</v>
      </c>
      <c r="E88" s="78" t="s">
        <v>60</v>
      </c>
      <c r="F88" s="78" t="s">
        <v>64</v>
      </c>
      <c r="G88" s="7" t="s">
        <v>65</v>
      </c>
      <c r="H88" s="19" t="s">
        <v>2</v>
      </c>
      <c r="I88" s="175"/>
      <c r="J88" s="175"/>
      <c r="K88" s="175"/>
      <c r="L88" s="175"/>
      <c r="M88" s="175"/>
      <c r="N88" s="175"/>
      <c r="O88" s="175"/>
      <c r="P88" s="175"/>
      <c r="Q88" s="175"/>
      <c r="R88" s="175"/>
      <c r="S88" s="175"/>
      <c r="T88" s="175"/>
      <c r="U88" s="175"/>
      <c r="V88" s="175"/>
      <c r="W88" s="175"/>
      <c r="X88" s="175"/>
      <c r="Y88" s="175"/>
      <c r="Z88" s="175"/>
      <c r="AA88" s="175"/>
      <c r="AB88" s="175"/>
      <c r="AC88" s="175"/>
      <c r="AD88" s="175"/>
    </row>
    <row r="89" spans="1:30" s="57" customFormat="1" ht="30" customHeight="1" x14ac:dyDescent="0.3">
      <c r="A89" s="16" t="s">
        <v>10</v>
      </c>
      <c r="B89" s="2" t="s">
        <v>67</v>
      </c>
      <c r="C89" s="78">
        <v>2015</v>
      </c>
      <c r="D89" s="78">
        <v>1</v>
      </c>
      <c r="E89" s="78" t="s">
        <v>60</v>
      </c>
      <c r="F89" s="78" t="s">
        <v>61</v>
      </c>
      <c r="G89" s="7" t="s">
        <v>65</v>
      </c>
      <c r="H89" s="19" t="s">
        <v>2</v>
      </c>
      <c r="I89" s="175"/>
      <c r="J89" s="175"/>
      <c r="K89" s="175"/>
      <c r="L89" s="175"/>
      <c r="M89" s="175"/>
      <c r="N89" s="175"/>
      <c r="O89" s="175"/>
      <c r="P89" s="175"/>
      <c r="Q89" s="175"/>
      <c r="R89" s="175"/>
      <c r="S89" s="175"/>
      <c r="T89" s="175"/>
      <c r="U89" s="175"/>
      <c r="V89" s="175"/>
      <c r="W89" s="175"/>
      <c r="X89" s="175"/>
      <c r="Y89" s="175"/>
      <c r="Z89" s="175"/>
      <c r="AA89" s="175"/>
      <c r="AB89" s="175"/>
      <c r="AC89" s="175"/>
      <c r="AD89" s="175"/>
    </row>
    <row r="90" spans="1:30" s="57" customFormat="1" ht="30" customHeight="1" x14ac:dyDescent="0.3">
      <c r="A90" s="16" t="s">
        <v>10</v>
      </c>
      <c r="B90" s="2" t="s">
        <v>68</v>
      </c>
      <c r="C90" s="78">
        <v>2015</v>
      </c>
      <c r="D90" s="78">
        <v>1</v>
      </c>
      <c r="E90" s="78" t="s">
        <v>60</v>
      </c>
      <c r="F90" s="78" t="s">
        <v>61</v>
      </c>
      <c r="G90" s="7" t="s">
        <v>69</v>
      </c>
      <c r="H90" s="19" t="s">
        <v>2</v>
      </c>
      <c r="I90" s="175"/>
      <c r="J90" s="175"/>
      <c r="K90" s="175"/>
      <c r="L90" s="175"/>
      <c r="M90" s="175"/>
      <c r="N90" s="175"/>
      <c r="O90" s="175"/>
      <c r="P90" s="175"/>
      <c r="Q90" s="175"/>
      <c r="R90" s="175"/>
      <c r="S90" s="175"/>
      <c r="T90" s="175"/>
      <c r="U90" s="175"/>
      <c r="V90" s="175"/>
      <c r="W90" s="175"/>
      <c r="X90" s="175"/>
      <c r="Y90" s="175"/>
      <c r="Z90" s="175"/>
      <c r="AA90" s="175"/>
      <c r="AB90" s="175"/>
      <c r="AC90" s="175"/>
      <c r="AD90" s="175"/>
    </row>
    <row r="91" spans="1:30" s="57" customFormat="1" ht="30" customHeight="1" x14ac:dyDescent="0.3">
      <c r="A91" s="16" t="s">
        <v>10</v>
      </c>
      <c r="B91" s="2" t="s">
        <v>70</v>
      </c>
      <c r="C91" s="78">
        <v>2015</v>
      </c>
      <c r="D91" s="78">
        <v>6</v>
      </c>
      <c r="E91" s="78" t="s">
        <v>71</v>
      </c>
      <c r="F91" s="78" t="s">
        <v>72</v>
      </c>
      <c r="G91" s="7" t="s">
        <v>73</v>
      </c>
      <c r="H91" s="19" t="s">
        <v>2</v>
      </c>
      <c r="I91" s="175"/>
      <c r="J91" s="175"/>
      <c r="K91" s="175"/>
      <c r="L91" s="175"/>
      <c r="M91" s="175"/>
      <c r="N91" s="175"/>
      <c r="O91" s="175"/>
      <c r="P91" s="175"/>
      <c r="Q91" s="175"/>
      <c r="R91" s="175"/>
      <c r="S91" s="175"/>
      <c r="T91" s="175"/>
      <c r="U91" s="175"/>
      <c r="V91" s="175"/>
      <c r="W91" s="175"/>
      <c r="X91" s="175"/>
      <c r="Y91" s="175"/>
      <c r="Z91" s="175"/>
      <c r="AA91" s="175"/>
      <c r="AB91" s="175"/>
      <c r="AC91" s="175"/>
      <c r="AD91" s="175"/>
    </row>
    <row r="92" spans="1:30" s="57" customFormat="1" ht="30" customHeight="1" x14ac:dyDescent="0.3">
      <c r="A92" s="16" t="s">
        <v>10</v>
      </c>
      <c r="B92" s="2" t="s">
        <v>74</v>
      </c>
      <c r="C92" s="78">
        <v>2016</v>
      </c>
      <c r="D92" s="78">
        <v>1</v>
      </c>
      <c r="E92" s="78" t="s">
        <v>60</v>
      </c>
      <c r="F92" s="78" t="s">
        <v>61</v>
      </c>
      <c r="G92" s="7" t="s">
        <v>75</v>
      </c>
      <c r="H92" s="19" t="s">
        <v>2</v>
      </c>
      <c r="I92" s="175"/>
      <c r="J92" s="175"/>
      <c r="K92" s="175"/>
      <c r="L92" s="175"/>
      <c r="M92" s="175"/>
      <c r="N92" s="175"/>
      <c r="O92" s="175"/>
      <c r="P92" s="175"/>
      <c r="Q92" s="175"/>
      <c r="R92" s="175"/>
      <c r="S92" s="175"/>
      <c r="T92" s="175"/>
      <c r="U92" s="175"/>
      <c r="V92" s="175"/>
      <c r="W92" s="175"/>
      <c r="X92" s="175"/>
      <c r="Y92" s="175"/>
      <c r="Z92" s="175"/>
      <c r="AA92" s="175"/>
      <c r="AB92" s="175"/>
      <c r="AC92" s="175"/>
      <c r="AD92" s="175"/>
    </row>
    <row r="93" spans="1:30" s="57" customFormat="1" ht="30" customHeight="1" x14ac:dyDescent="0.3">
      <c r="A93" s="16" t="s">
        <v>10</v>
      </c>
      <c r="B93" s="2" t="s">
        <v>76</v>
      </c>
      <c r="C93" s="78">
        <v>2016</v>
      </c>
      <c r="D93" s="78">
        <v>1</v>
      </c>
      <c r="E93" s="78" t="s">
        <v>60</v>
      </c>
      <c r="F93" s="78" t="s">
        <v>61</v>
      </c>
      <c r="G93" s="7" t="s">
        <v>75</v>
      </c>
      <c r="H93" s="19" t="s">
        <v>2</v>
      </c>
      <c r="I93" s="175"/>
      <c r="J93" s="175"/>
      <c r="K93" s="175"/>
      <c r="L93" s="175"/>
      <c r="M93" s="175"/>
      <c r="N93" s="175"/>
      <c r="O93" s="175"/>
      <c r="P93" s="175"/>
      <c r="Q93" s="175"/>
      <c r="R93" s="175"/>
      <c r="S93" s="175"/>
      <c r="T93" s="175"/>
      <c r="U93" s="175"/>
      <c r="V93" s="175"/>
      <c r="W93" s="175"/>
      <c r="X93" s="175"/>
      <c r="Y93" s="175"/>
      <c r="Z93" s="175"/>
      <c r="AA93" s="175"/>
      <c r="AB93" s="175"/>
      <c r="AC93" s="175"/>
      <c r="AD93" s="175"/>
    </row>
    <row r="94" spans="1:30" s="57" customFormat="1" ht="30" customHeight="1" x14ac:dyDescent="0.3">
      <c r="A94" s="16" t="s">
        <v>10</v>
      </c>
      <c r="B94" s="2" t="s">
        <v>77</v>
      </c>
      <c r="C94" s="78">
        <v>2016</v>
      </c>
      <c r="D94" s="78">
        <v>1</v>
      </c>
      <c r="E94" s="78" t="s">
        <v>60</v>
      </c>
      <c r="F94" s="78" t="s">
        <v>61</v>
      </c>
      <c r="G94" s="7" t="s">
        <v>75</v>
      </c>
      <c r="H94" s="19" t="s">
        <v>2</v>
      </c>
      <c r="I94" s="175"/>
      <c r="J94" s="175"/>
      <c r="K94" s="175"/>
      <c r="L94" s="175"/>
      <c r="M94" s="175"/>
      <c r="N94" s="175"/>
      <c r="O94" s="175"/>
      <c r="P94" s="175"/>
      <c r="Q94" s="175"/>
      <c r="R94" s="175"/>
      <c r="S94" s="175"/>
      <c r="T94" s="175"/>
      <c r="U94" s="175"/>
      <c r="V94" s="175"/>
      <c r="W94" s="175"/>
      <c r="X94" s="175"/>
      <c r="Y94" s="175"/>
      <c r="Z94" s="175"/>
      <c r="AA94" s="175"/>
      <c r="AB94" s="175"/>
      <c r="AC94" s="175"/>
      <c r="AD94" s="175"/>
    </row>
    <row r="95" spans="1:30" s="57" customFormat="1" ht="30" customHeight="1" x14ac:dyDescent="0.3">
      <c r="A95" s="16" t="s">
        <v>10</v>
      </c>
      <c r="B95" s="2" t="s">
        <v>78</v>
      </c>
      <c r="C95" s="78">
        <v>2016</v>
      </c>
      <c r="D95" s="78">
        <v>1</v>
      </c>
      <c r="E95" s="78" t="s">
        <v>60</v>
      </c>
      <c r="F95" s="78" t="s">
        <v>61</v>
      </c>
      <c r="G95" s="7" t="s">
        <v>75</v>
      </c>
      <c r="H95" s="19" t="s">
        <v>2</v>
      </c>
      <c r="I95" s="175"/>
      <c r="J95" s="175"/>
      <c r="K95" s="175"/>
      <c r="L95" s="175"/>
      <c r="M95" s="175"/>
      <c r="N95" s="175"/>
      <c r="O95" s="175"/>
      <c r="P95" s="175"/>
      <c r="Q95" s="175"/>
      <c r="R95" s="175"/>
      <c r="S95" s="175"/>
      <c r="T95" s="175"/>
      <c r="U95" s="175"/>
      <c r="V95" s="175"/>
      <c r="W95" s="175"/>
      <c r="X95" s="175"/>
      <c r="Y95" s="175"/>
      <c r="Z95" s="175"/>
      <c r="AA95" s="175"/>
      <c r="AB95" s="175"/>
      <c r="AC95" s="175"/>
      <c r="AD95" s="175"/>
    </row>
    <row r="96" spans="1:30" s="57" customFormat="1" ht="30" customHeight="1" x14ac:dyDescent="0.3">
      <c r="A96" s="16" t="s">
        <v>10</v>
      </c>
      <c r="B96" s="180" t="s">
        <v>79</v>
      </c>
      <c r="C96" s="78">
        <v>2016</v>
      </c>
      <c r="D96" s="78">
        <v>4</v>
      </c>
      <c r="E96" s="78" t="s">
        <v>80</v>
      </c>
      <c r="F96" s="78" t="s">
        <v>81</v>
      </c>
      <c r="G96" s="7" t="s">
        <v>82</v>
      </c>
      <c r="H96" s="19" t="s">
        <v>2</v>
      </c>
      <c r="I96" s="175"/>
      <c r="J96" s="175"/>
      <c r="K96" s="175"/>
      <c r="L96" s="175"/>
      <c r="M96" s="175"/>
      <c r="N96" s="175"/>
      <c r="O96" s="175"/>
      <c r="P96" s="175"/>
      <c r="Q96" s="175"/>
      <c r="R96" s="175"/>
      <c r="S96" s="175"/>
      <c r="T96" s="175"/>
      <c r="U96" s="175"/>
      <c r="V96" s="175"/>
      <c r="W96" s="175"/>
      <c r="X96" s="175"/>
      <c r="Y96" s="175"/>
      <c r="Z96" s="175"/>
      <c r="AA96" s="175"/>
      <c r="AB96" s="175"/>
      <c r="AC96" s="175"/>
      <c r="AD96" s="175"/>
    </row>
    <row r="97" spans="1:30" s="57" customFormat="1" ht="30" customHeight="1" x14ac:dyDescent="0.3">
      <c r="A97" s="78" t="s">
        <v>83</v>
      </c>
      <c r="B97" s="16" t="s">
        <v>190</v>
      </c>
      <c r="C97" s="78">
        <v>2013</v>
      </c>
      <c r="D97" s="78">
        <v>0</v>
      </c>
      <c r="E97" s="77" t="s">
        <v>191</v>
      </c>
      <c r="F97" s="77" t="s">
        <v>191</v>
      </c>
      <c r="G97" s="77" t="s">
        <v>191</v>
      </c>
      <c r="H97" s="78" t="s">
        <v>3</v>
      </c>
      <c r="I97" s="175"/>
      <c r="J97" s="175"/>
      <c r="K97" s="175"/>
      <c r="L97" s="175"/>
      <c r="M97" s="175"/>
      <c r="N97" s="175"/>
      <c r="O97" s="175"/>
      <c r="P97" s="175"/>
      <c r="Q97" s="175"/>
      <c r="R97" s="175"/>
      <c r="S97" s="175"/>
      <c r="T97" s="175"/>
      <c r="U97" s="175"/>
      <c r="V97" s="175"/>
      <c r="W97" s="175"/>
      <c r="X97" s="175"/>
      <c r="Y97" s="175"/>
      <c r="Z97" s="175"/>
      <c r="AA97" s="175"/>
      <c r="AB97" s="175"/>
      <c r="AC97" s="175"/>
      <c r="AD97" s="175"/>
    </row>
    <row r="98" spans="1:30" s="57" customFormat="1" ht="30" customHeight="1" x14ac:dyDescent="0.3">
      <c r="A98" s="78" t="s">
        <v>83</v>
      </c>
      <c r="B98" s="10" t="s">
        <v>192</v>
      </c>
      <c r="C98" s="10">
        <v>2013</v>
      </c>
      <c r="D98" s="10">
        <v>1</v>
      </c>
      <c r="E98" s="78" t="s">
        <v>193</v>
      </c>
      <c r="F98" s="78" t="s">
        <v>194</v>
      </c>
      <c r="G98" s="78" t="s">
        <v>195</v>
      </c>
      <c r="H98" s="78" t="s">
        <v>15</v>
      </c>
      <c r="I98" s="175"/>
      <c r="J98" s="175"/>
      <c r="K98" s="175"/>
      <c r="L98" s="175"/>
      <c r="M98" s="175"/>
      <c r="N98" s="175"/>
      <c r="O98" s="175"/>
      <c r="P98" s="175"/>
      <c r="Q98" s="175"/>
      <c r="R98" s="175"/>
      <c r="S98" s="175"/>
      <c r="T98" s="175"/>
      <c r="U98" s="175"/>
      <c r="V98" s="175"/>
      <c r="W98" s="175"/>
      <c r="X98" s="175"/>
      <c r="Y98" s="175"/>
      <c r="Z98" s="175"/>
      <c r="AA98" s="175"/>
      <c r="AB98" s="175"/>
      <c r="AC98" s="175"/>
      <c r="AD98" s="175"/>
    </row>
    <row r="99" spans="1:30" s="57" customFormat="1" ht="30" customHeight="1" x14ac:dyDescent="0.3">
      <c r="A99" s="78" t="s">
        <v>83</v>
      </c>
      <c r="B99" s="10" t="s">
        <v>192</v>
      </c>
      <c r="C99" s="10">
        <v>2013</v>
      </c>
      <c r="D99" s="10">
        <v>1</v>
      </c>
      <c r="E99" s="78" t="s">
        <v>196</v>
      </c>
      <c r="F99" s="78" t="s">
        <v>197</v>
      </c>
      <c r="G99" s="78" t="s">
        <v>198</v>
      </c>
      <c r="H99" s="78" t="s">
        <v>15</v>
      </c>
      <c r="I99" s="175"/>
      <c r="J99" s="175"/>
      <c r="K99" s="175"/>
      <c r="L99" s="175"/>
      <c r="M99" s="175"/>
      <c r="N99" s="175"/>
      <c r="O99" s="175"/>
      <c r="P99" s="175"/>
      <c r="Q99" s="175"/>
      <c r="R99" s="175"/>
      <c r="S99" s="175"/>
      <c r="T99" s="175"/>
      <c r="U99" s="175"/>
      <c r="V99" s="175"/>
      <c r="W99" s="175"/>
      <c r="X99" s="175"/>
      <c r="Y99" s="175"/>
      <c r="Z99" s="175"/>
      <c r="AA99" s="175"/>
      <c r="AB99" s="175"/>
      <c r="AC99" s="175"/>
      <c r="AD99" s="175"/>
    </row>
    <row r="100" spans="1:30" s="57" customFormat="1" ht="30" customHeight="1" x14ac:dyDescent="0.3">
      <c r="A100" s="78" t="s">
        <v>83</v>
      </c>
      <c r="B100" s="10" t="s">
        <v>192</v>
      </c>
      <c r="C100" s="10">
        <v>2013</v>
      </c>
      <c r="D100" s="10">
        <v>1</v>
      </c>
      <c r="E100" s="10" t="s">
        <v>199</v>
      </c>
      <c r="F100" s="10" t="s">
        <v>200</v>
      </c>
      <c r="G100" s="78" t="s">
        <v>201</v>
      </c>
      <c r="H100" s="78" t="s">
        <v>15</v>
      </c>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row>
    <row r="101" spans="1:30" s="57" customFormat="1" ht="30" customHeight="1" x14ac:dyDescent="0.3">
      <c r="A101" s="78" t="s">
        <v>83</v>
      </c>
      <c r="B101" s="10" t="s">
        <v>192</v>
      </c>
      <c r="C101" s="10">
        <v>2013</v>
      </c>
      <c r="D101" s="10">
        <v>1</v>
      </c>
      <c r="E101" s="10" t="s">
        <v>202</v>
      </c>
      <c r="F101" s="10" t="s">
        <v>203</v>
      </c>
      <c r="G101" s="78" t="s">
        <v>201</v>
      </c>
      <c r="H101" s="78" t="s">
        <v>15</v>
      </c>
      <c r="I101" s="175"/>
      <c r="J101" s="177"/>
      <c r="K101" s="175"/>
      <c r="L101" s="175"/>
      <c r="M101" s="175"/>
      <c r="N101" s="175"/>
      <c r="O101" s="175"/>
      <c r="P101" s="175"/>
      <c r="Q101" s="175"/>
      <c r="R101" s="175"/>
      <c r="S101" s="175"/>
      <c r="T101" s="175"/>
      <c r="U101" s="175"/>
      <c r="V101" s="175"/>
      <c r="W101" s="175"/>
      <c r="X101" s="175"/>
      <c r="Y101" s="175"/>
      <c r="Z101" s="175"/>
      <c r="AA101" s="175"/>
      <c r="AB101" s="175"/>
      <c r="AC101" s="175"/>
      <c r="AD101" s="175"/>
    </row>
    <row r="102" spans="1:30" s="57" customFormat="1" ht="30" customHeight="1" x14ac:dyDescent="0.3">
      <c r="A102" s="78" t="s">
        <v>83</v>
      </c>
      <c r="B102" s="10" t="s">
        <v>192</v>
      </c>
      <c r="C102" s="10">
        <v>2013</v>
      </c>
      <c r="D102" s="10">
        <v>1</v>
      </c>
      <c r="E102" s="10" t="s">
        <v>204</v>
      </c>
      <c r="F102" s="10" t="s">
        <v>205</v>
      </c>
      <c r="G102" s="78" t="s">
        <v>331</v>
      </c>
      <c r="H102" s="78" t="s">
        <v>15</v>
      </c>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row>
    <row r="103" spans="1:30" s="57" customFormat="1" ht="30" customHeight="1" x14ac:dyDescent="0.3">
      <c r="A103" s="78" t="s">
        <v>83</v>
      </c>
      <c r="B103" s="19" t="s">
        <v>207</v>
      </c>
      <c r="C103" s="19">
        <v>2013</v>
      </c>
      <c r="D103" s="19">
        <v>1</v>
      </c>
      <c r="E103" s="19" t="s">
        <v>208</v>
      </c>
      <c r="F103" s="78" t="s">
        <v>209</v>
      </c>
      <c r="G103" s="78" t="s">
        <v>210</v>
      </c>
      <c r="H103" s="78" t="s">
        <v>15</v>
      </c>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row>
    <row r="104" spans="1:30" s="57" customFormat="1" ht="30" customHeight="1" x14ac:dyDescent="0.3">
      <c r="A104" s="78" t="s">
        <v>83</v>
      </c>
      <c r="B104" s="19" t="s">
        <v>207</v>
      </c>
      <c r="C104" s="19">
        <v>2013</v>
      </c>
      <c r="D104" s="19">
        <v>1</v>
      </c>
      <c r="E104" s="19" t="s">
        <v>211</v>
      </c>
      <c r="F104" s="78" t="s">
        <v>212</v>
      </c>
      <c r="G104" s="9" t="s">
        <v>213</v>
      </c>
      <c r="H104" s="78" t="s">
        <v>15</v>
      </c>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row>
    <row r="105" spans="1:30" s="57" customFormat="1" ht="30" customHeight="1" x14ac:dyDescent="0.3">
      <c r="A105" s="78" t="s">
        <v>83</v>
      </c>
      <c r="B105" s="19" t="s">
        <v>207</v>
      </c>
      <c r="C105" s="19">
        <v>2013</v>
      </c>
      <c r="D105" s="19">
        <v>1</v>
      </c>
      <c r="E105" s="19" t="s">
        <v>214</v>
      </c>
      <c r="F105" s="14" t="s">
        <v>215</v>
      </c>
      <c r="G105" s="78" t="s">
        <v>216</v>
      </c>
      <c r="H105" s="78" t="s">
        <v>15</v>
      </c>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row>
    <row r="106" spans="1:30" s="57" customFormat="1" ht="30" customHeight="1" x14ac:dyDescent="0.3">
      <c r="A106" s="78" t="s">
        <v>83</v>
      </c>
      <c r="B106" s="19" t="s">
        <v>207</v>
      </c>
      <c r="C106" s="19">
        <v>2013</v>
      </c>
      <c r="D106" s="19">
        <v>1</v>
      </c>
      <c r="E106" s="19" t="s">
        <v>217</v>
      </c>
      <c r="F106" s="78" t="s">
        <v>218</v>
      </c>
      <c r="G106" s="78" t="s">
        <v>219</v>
      </c>
      <c r="H106" s="78" t="s">
        <v>15</v>
      </c>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row>
    <row r="107" spans="1:30" s="57" customFormat="1" ht="30" customHeight="1" x14ac:dyDescent="0.3">
      <c r="A107" s="78" t="s">
        <v>83</v>
      </c>
      <c r="B107" s="19" t="s">
        <v>207</v>
      </c>
      <c r="C107" s="19">
        <v>2013</v>
      </c>
      <c r="D107" s="19">
        <v>1</v>
      </c>
      <c r="E107" s="19" t="s">
        <v>220</v>
      </c>
      <c r="F107" s="78" t="s">
        <v>221</v>
      </c>
      <c r="G107" s="78" t="s">
        <v>222</v>
      </c>
      <c r="H107" s="78" t="s">
        <v>15</v>
      </c>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row>
    <row r="108" spans="1:30" s="57" customFormat="1" ht="30" customHeight="1" x14ac:dyDescent="0.3">
      <c r="A108" s="78" t="s">
        <v>83</v>
      </c>
      <c r="B108" s="19" t="s">
        <v>223</v>
      </c>
      <c r="C108" s="19">
        <v>2013</v>
      </c>
      <c r="D108" s="19">
        <v>1</v>
      </c>
      <c r="E108" s="78" t="s">
        <v>224</v>
      </c>
      <c r="F108" s="14" t="s">
        <v>225</v>
      </c>
      <c r="G108" s="9" t="s">
        <v>226</v>
      </c>
      <c r="H108" s="78" t="s">
        <v>15</v>
      </c>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row>
    <row r="109" spans="1:30" s="57" customFormat="1" ht="30" customHeight="1" x14ac:dyDescent="0.3">
      <c r="A109" s="78" t="s">
        <v>83</v>
      </c>
      <c r="B109" s="13" t="s">
        <v>227</v>
      </c>
      <c r="C109" s="24">
        <v>2013</v>
      </c>
      <c r="D109" s="24">
        <v>0</v>
      </c>
      <c r="E109" s="13" t="s">
        <v>191</v>
      </c>
      <c r="F109" s="13" t="s">
        <v>191</v>
      </c>
      <c r="G109" s="13" t="s">
        <v>191</v>
      </c>
      <c r="H109" s="78" t="s">
        <v>2</v>
      </c>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row>
    <row r="110" spans="1:30" s="57" customFormat="1" ht="30" customHeight="1" x14ac:dyDescent="0.3">
      <c r="A110" s="78" t="s">
        <v>83</v>
      </c>
      <c r="B110" s="19" t="s">
        <v>228</v>
      </c>
      <c r="C110" s="19">
        <v>2013</v>
      </c>
      <c r="D110" s="19">
        <v>1</v>
      </c>
      <c r="E110" s="19" t="s">
        <v>229</v>
      </c>
      <c r="F110" s="14" t="s">
        <v>225</v>
      </c>
      <c r="G110" s="78" t="s">
        <v>230</v>
      </c>
      <c r="H110" s="78" t="s">
        <v>15</v>
      </c>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row>
    <row r="111" spans="1:30" s="57" customFormat="1" ht="30" customHeight="1" x14ac:dyDescent="0.3">
      <c r="A111" s="78" t="s">
        <v>83</v>
      </c>
      <c r="B111" s="78" t="s">
        <v>231</v>
      </c>
      <c r="C111" s="2">
        <v>2014</v>
      </c>
      <c r="D111" s="78">
        <v>1</v>
      </c>
      <c r="E111" s="9" t="s">
        <v>232</v>
      </c>
      <c r="F111" s="78" t="s">
        <v>233</v>
      </c>
      <c r="G111" s="78" t="s">
        <v>234</v>
      </c>
      <c r="H111" s="78" t="s">
        <v>15</v>
      </c>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row>
    <row r="112" spans="1:30" s="57" customFormat="1" ht="30" customHeight="1" x14ac:dyDescent="0.3">
      <c r="A112" s="78" t="s">
        <v>83</v>
      </c>
      <c r="B112" s="2" t="s">
        <v>242</v>
      </c>
      <c r="C112" s="78">
        <v>2015</v>
      </c>
      <c r="D112" s="78">
        <v>0</v>
      </c>
      <c r="E112" s="78" t="s">
        <v>191</v>
      </c>
      <c r="F112" s="78" t="s">
        <v>191</v>
      </c>
      <c r="G112" s="78" t="s">
        <v>243</v>
      </c>
      <c r="H112" s="78" t="s">
        <v>15</v>
      </c>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row>
    <row r="113" spans="1:30" s="57" customFormat="1" ht="30" customHeight="1" x14ac:dyDescent="0.3">
      <c r="A113" s="78" t="s">
        <v>83</v>
      </c>
      <c r="B113" s="2" t="s">
        <v>244</v>
      </c>
      <c r="C113" s="78">
        <v>2015</v>
      </c>
      <c r="D113" s="78">
        <v>1</v>
      </c>
      <c r="E113" s="78" t="s">
        <v>245</v>
      </c>
      <c r="F113" s="78" t="s">
        <v>246</v>
      </c>
      <c r="G113" s="7" t="s">
        <v>247</v>
      </c>
      <c r="H113" s="78" t="s">
        <v>15</v>
      </c>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row>
    <row r="114" spans="1:30" s="57" customFormat="1" ht="30" customHeight="1" x14ac:dyDescent="0.3">
      <c r="A114" s="78" t="s">
        <v>83</v>
      </c>
      <c r="B114" s="2" t="s">
        <v>244</v>
      </c>
      <c r="C114" s="78">
        <v>2015</v>
      </c>
      <c r="D114" s="78">
        <v>1</v>
      </c>
      <c r="E114" s="78" t="s">
        <v>248</v>
      </c>
      <c r="F114" s="78" t="s">
        <v>246</v>
      </c>
      <c r="G114" s="7" t="s">
        <v>249</v>
      </c>
      <c r="H114" s="78" t="s">
        <v>15</v>
      </c>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row>
    <row r="115" spans="1:30" s="57" customFormat="1" ht="30" customHeight="1" x14ac:dyDescent="0.3">
      <c r="A115" s="78" t="s">
        <v>83</v>
      </c>
      <c r="B115" s="2" t="s">
        <v>244</v>
      </c>
      <c r="C115" s="78">
        <v>2015</v>
      </c>
      <c r="D115" s="78">
        <v>1</v>
      </c>
      <c r="E115" s="78" t="s">
        <v>250</v>
      </c>
      <c r="F115" s="78" t="s">
        <v>251</v>
      </c>
      <c r="G115" s="7" t="s">
        <v>252</v>
      </c>
      <c r="H115" s="78" t="s">
        <v>15</v>
      </c>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row>
    <row r="116" spans="1:30" s="57" customFormat="1" ht="30" customHeight="1" x14ac:dyDescent="0.3">
      <c r="A116" s="78" t="s">
        <v>83</v>
      </c>
      <c r="B116" s="2" t="s">
        <v>253</v>
      </c>
      <c r="C116" s="78">
        <v>2015</v>
      </c>
      <c r="D116" s="78">
        <v>0</v>
      </c>
      <c r="E116" s="78" t="s">
        <v>191</v>
      </c>
      <c r="F116" s="78" t="s">
        <v>191</v>
      </c>
      <c r="G116" s="78" t="s">
        <v>191</v>
      </c>
      <c r="H116" s="78" t="s">
        <v>15</v>
      </c>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row>
    <row r="117" spans="1:30" s="57" customFormat="1" ht="30" customHeight="1" x14ac:dyDescent="0.3">
      <c r="A117" s="78" t="s">
        <v>83</v>
      </c>
      <c r="B117" s="2" t="s">
        <v>254</v>
      </c>
      <c r="C117" s="78">
        <v>2015</v>
      </c>
      <c r="D117" s="78">
        <v>0</v>
      </c>
      <c r="E117" s="78" t="s">
        <v>255</v>
      </c>
      <c r="F117" s="78" t="s">
        <v>255</v>
      </c>
      <c r="G117" s="78" t="s">
        <v>255</v>
      </c>
      <c r="H117" s="78" t="s">
        <v>15</v>
      </c>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row>
    <row r="118" spans="1:30" s="57" customFormat="1" ht="30" customHeight="1" x14ac:dyDescent="0.3">
      <c r="A118" s="78" t="s">
        <v>83</v>
      </c>
      <c r="B118" s="2" t="s">
        <v>256</v>
      </c>
      <c r="C118" s="78">
        <v>2015</v>
      </c>
      <c r="D118" s="78">
        <v>0</v>
      </c>
      <c r="E118" s="78" t="s">
        <v>191</v>
      </c>
      <c r="F118" s="78" t="s">
        <v>191</v>
      </c>
      <c r="G118" s="78" t="s">
        <v>191</v>
      </c>
      <c r="H118" s="78" t="s">
        <v>15</v>
      </c>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row>
    <row r="119" spans="1:30" s="57" customFormat="1" ht="30" customHeight="1" x14ac:dyDescent="0.3">
      <c r="A119" s="78" t="s">
        <v>83</v>
      </c>
      <c r="B119" s="2" t="s">
        <v>257</v>
      </c>
      <c r="C119" s="78">
        <v>2016</v>
      </c>
      <c r="D119" s="78">
        <v>6</v>
      </c>
      <c r="E119" s="78" t="s">
        <v>258</v>
      </c>
      <c r="F119" s="78"/>
      <c r="G119" s="14" t="s">
        <v>259</v>
      </c>
      <c r="H119" s="78" t="s">
        <v>15</v>
      </c>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row>
    <row r="120" spans="1:30" s="57" customFormat="1" ht="30" customHeight="1" x14ac:dyDescent="0.3">
      <c r="A120" s="2" t="s">
        <v>83</v>
      </c>
      <c r="B120" s="2" t="s">
        <v>260</v>
      </c>
      <c r="C120" s="78">
        <v>2016</v>
      </c>
      <c r="D120" s="78">
        <v>3</v>
      </c>
      <c r="E120" s="78" t="s">
        <v>261</v>
      </c>
      <c r="F120" s="78"/>
      <c r="G120" s="14" t="s">
        <v>262</v>
      </c>
      <c r="H120" s="78" t="s">
        <v>15</v>
      </c>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row>
    <row r="121" spans="1:30" s="57" customFormat="1" ht="111" customHeight="1" x14ac:dyDescent="0.3">
      <c r="A121" s="2" t="s">
        <v>83</v>
      </c>
      <c r="B121" s="2" t="s">
        <v>263</v>
      </c>
      <c r="C121" s="78">
        <v>2016</v>
      </c>
      <c r="D121" s="78">
        <v>1</v>
      </c>
      <c r="E121" s="78" t="s">
        <v>264</v>
      </c>
      <c r="F121" s="78"/>
      <c r="G121" s="181" t="s">
        <v>265</v>
      </c>
      <c r="H121" s="19" t="s">
        <v>15</v>
      </c>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row>
    <row r="122" spans="1:30" s="57" customFormat="1" ht="30" customHeight="1" x14ac:dyDescent="0.3">
      <c r="A122" s="27" t="s">
        <v>268</v>
      </c>
      <c r="B122" s="27" t="s">
        <v>268</v>
      </c>
      <c r="C122" s="78">
        <v>2015</v>
      </c>
      <c r="D122" s="78">
        <v>1</v>
      </c>
      <c r="E122" s="78" t="s">
        <v>60</v>
      </c>
      <c r="F122" s="4" t="s">
        <v>269</v>
      </c>
      <c r="G122" s="7" t="s">
        <v>270</v>
      </c>
      <c r="H122" s="7" t="s">
        <v>268</v>
      </c>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row>
    <row r="123" spans="1:30" s="57" customFormat="1" ht="30" customHeight="1" x14ac:dyDescent="0.3">
      <c r="A123" s="2" t="s">
        <v>83</v>
      </c>
      <c r="B123" s="58" t="s">
        <v>271</v>
      </c>
      <c r="C123" s="78">
        <v>2015</v>
      </c>
      <c r="D123" s="78">
        <v>0</v>
      </c>
      <c r="E123" s="78" t="s">
        <v>191</v>
      </c>
      <c r="F123" s="78" t="s">
        <v>191</v>
      </c>
      <c r="G123" s="78" t="s">
        <v>191</v>
      </c>
      <c r="H123" s="78" t="s">
        <v>272</v>
      </c>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row>
    <row r="124" spans="1:30" s="57" customFormat="1" ht="30" customHeight="1" x14ac:dyDescent="0.3">
      <c r="A124" s="2" t="s">
        <v>83</v>
      </c>
      <c r="B124" s="2" t="s">
        <v>335</v>
      </c>
      <c r="C124" s="78">
        <v>2017</v>
      </c>
      <c r="D124" s="182">
        <v>0</v>
      </c>
      <c r="E124" s="182" t="s">
        <v>191</v>
      </c>
      <c r="F124" s="182" t="s">
        <v>191</v>
      </c>
      <c r="G124" s="182" t="s">
        <v>191</v>
      </c>
      <c r="H124" s="78" t="s">
        <v>272</v>
      </c>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row>
    <row r="125" spans="1:30" s="57" customFormat="1" ht="30" customHeight="1" x14ac:dyDescent="0.3">
      <c r="A125" s="2" t="s">
        <v>83</v>
      </c>
      <c r="B125" s="2" t="s">
        <v>336</v>
      </c>
      <c r="C125" s="78">
        <v>2017</v>
      </c>
      <c r="D125" s="182">
        <v>0</v>
      </c>
      <c r="E125" s="182" t="s">
        <v>191</v>
      </c>
      <c r="F125" s="182" t="s">
        <v>191</v>
      </c>
      <c r="G125" s="182" t="s">
        <v>191</v>
      </c>
      <c r="H125" s="78" t="s">
        <v>272</v>
      </c>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row>
    <row r="126" spans="1:30" s="57" customFormat="1" ht="30" customHeight="1" x14ac:dyDescent="0.3">
      <c r="A126" s="2" t="s">
        <v>10</v>
      </c>
      <c r="B126" s="2" t="s">
        <v>273</v>
      </c>
      <c r="C126" s="78">
        <v>2016</v>
      </c>
      <c r="D126" s="78">
        <v>6</v>
      </c>
      <c r="E126" s="78" t="s">
        <v>274</v>
      </c>
      <c r="F126" s="78"/>
      <c r="G126" s="78" t="s">
        <v>275</v>
      </c>
      <c r="H126" s="78" t="s">
        <v>276</v>
      </c>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row>
    <row r="127" spans="1:30" s="57" customFormat="1" ht="21.75" customHeight="1" x14ac:dyDescent="0.3">
      <c r="A127" s="198" t="s">
        <v>282</v>
      </c>
      <c r="B127" s="198"/>
      <c r="C127" s="198"/>
      <c r="D127" s="94">
        <f>SUM(D82:D126)</f>
        <v>58</v>
      </c>
      <c r="E127" s="34"/>
      <c r="F127" s="34"/>
      <c r="G127" s="34"/>
      <c r="H127" s="166"/>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row>
  </sheetData>
  <autoFilter ref="A5:H55"/>
  <mergeCells count="12">
    <mergeCell ref="A127:C127"/>
    <mergeCell ref="A59:H59"/>
    <mergeCell ref="A60:H60"/>
    <mergeCell ref="A61:H62"/>
    <mergeCell ref="A77:H77"/>
    <mergeCell ref="A78:H78"/>
    <mergeCell ref="A79:H80"/>
    <mergeCell ref="A1:H1"/>
    <mergeCell ref="A2:H2"/>
    <mergeCell ref="A3:H4"/>
    <mergeCell ref="A70:C70"/>
    <mergeCell ref="A56:C56"/>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54"/>
  <sheetViews>
    <sheetView view="pageBreakPreview" topLeftCell="A33" zoomScaleNormal="100" zoomScaleSheetLayoutView="100" workbookViewId="0">
      <selection activeCell="E36" sqref="E36:E37"/>
    </sheetView>
  </sheetViews>
  <sheetFormatPr baseColWidth="10" defaultRowHeight="16.5" x14ac:dyDescent="0.3"/>
  <cols>
    <col min="1" max="1" width="9.28515625" customWidth="1"/>
    <col min="2" max="2" width="19.5703125" customWidth="1"/>
    <col min="3" max="3" width="6.42578125" customWidth="1"/>
    <col min="4" max="4" width="6.28515625" customWidth="1"/>
    <col min="5" max="5" width="17.28515625" style="85" customWidth="1"/>
    <col min="6" max="6" width="12" style="85" customWidth="1"/>
    <col min="7" max="7" width="12.5703125" style="100" customWidth="1"/>
    <col min="8" max="8" width="10" customWidth="1"/>
    <col min="9" max="9" width="25" customWidth="1"/>
    <col min="10" max="10" width="10.28515625" customWidth="1"/>
    <col min="11" max="11" width="5.28515625" customWidth="1"/>
  </cols>
  <sheetData>
    <row r="1" spans="1:10" x14ac:dyDescent="0.3">
      <c r="A1" s="199" t="s">
        <v>322</v>
      </c>
      <c r="B1" s="199"/>
      <c r="C1" s="199"/>
      <c r="D1" s="199"/>
      <c r="E1" s="199"/>
      <c r="F1" s="199"/>
      <c r="G1" s="200"/>
      <c r="H1" s="199"/>
      <c r="I1" s="199"/>
      <c r="J1" s="88"/>
    </row>
    <row r="2" spans="1:10" x14ac:dyDescent="0.3">
      <c r="A2" s="199" t="s">
        <v>321</v>
      </c>
      <c r="B2" s="199"/>
      <c r="C2" s="199"/>
      <c r="D2" s="199"/>
      <c r="E2" s="199"/>
      <c r="F2" s="199"/>
      <c r="G2" s="200"/>
      <c r="H2" s="199"/>
      <c r="I2" s="199"/>
      <c r="J2" s="88"/>
    </row>
    <row r="3" spans="1:10" x14ac:dyDescent="0.3">
      <c r="A3" s="195" t="s">
        <v>320</v>
      </c>
      <c r="B3" s="195"/>
      <c r="C3" s="195"/>
      <c r="D3" s="195"/>
      <c r="E3" s="195"/>
      <c r="F3" s="195"/>
      <c r="G3" s="201"/>
      <c r="H3" s="195"/>
      <c r="I3" s="195"/>
      <c r="J3" s="88"/>
    </row>
    <row r="4" spans="1:10" x14ac:dyDescent="0.3">
      <c r="A4" s="196"/>
      <c r="B4" s="196"/>
      <c r="C4" s="196"/>
      <c r="D4" s="196"/>
      <c r="E4" s="196"/>
      <c r="F4" s="196"/>
      <c r="G4" s="202"/>
      <c r="H4" s="196"/>
      <c r="I4" s="196"/>
      <c r="J4" s="88"/>
    </row>
    <row r="5" spans="1:10" ht="53.25" customHeight="1" x14ac:dyDescent="0.3">
      <c r="A5" s="52" t="s">
        <v>285</v>
      </c>
      <c r="B5" s="52" t="s">
        <v>277</v>
      </c>
      <c r="C5" s="52" t="s">
        <v>4</v>
      </c>
      <c r="D5" s="52" t="s">
        <v>284</v>
      </c>
      <c r="E5" s="52" t="s">
        <v>5</v>
      </c>
      <c r="F5" s="52" t="s">
        <v>327</v>
      </c>
      <c r="G5" s="95" t="s">
        <v>328</v>
      </c>
      <c r="H5" s="52" t="s">
        <v>7</v>
      </c>
      <c r="I5" s="52" t="s">
        <v>8</v>
      </c>
      <c r="J5" s="52" t="s">
        <v>9</v>
      </c>
    </row>
    <row r="6" spans="1:10" ht="44.25" customHeight="1" x14ac:dyDescent="0.3">
      <c r="A6" s="73" t="s">
        <v>83</v>
      </c>
      <c r="B6" s="10" t="s">
        <v>192</v>
      </c>
      <c r="C6" s="10">
        <v>2013</v>
      </c>
      <c r="D6" s="10">
        <v>1</v>
      </c>
      <c r="E6" s="73" t="s">
        <v>193</v>
      </c>
      <c r="F6" s="20">
        <v>100</v>
      </c>
      <c r="G6" s="96">
        <v>100</v>
      </c>
      <c r="H6" s="73" t="s">
        <v>194</v>
      </c>
      <c r="I6" s="73" t="s">
        <v>195</v>
      </c>
      <c r="J6" s="73" t="s">
        <v>15</v>
      </c>
    </row>
    <row r="7" spans="1:10" ht="30" customHeight="1" x14ac:dyDescent="0.3">
      <c r="A7" s="73" t="s">
        <v>83</v>
      </c>
      <c r="B7" s="10" t="s">
        <v>192</v>
      </c>
      <c r="C7" s="10">
        <v>2013</v>
      </c>
      <c r="D7" s="10">
        <v>1</v>
      </c>
      <c r="E7" s="73" t="s">
        <v>196</v>
      </c>
      <c r="F7" s="20">
        <v>200</v>
      </c>
      <c r="G7" s="96">
        <v>200</v>
      </c>
      <c r="H7" s="73" t="s">
        <v>197</v>
      </c>
      <c r="I7" s="73" t="s">
        <v>198</v>
      </c>
      <c r="J7" s="73" t="s">
        <v>15</v>
      </c>
    </row>
    <row r="8" spans="1:10" ht="30" customHeight="1" x14ac:dyDescent="0.3">
      <c r="A8" s="73" t="s">
        <v>83</v>
      </c>
      <c r="B8" s="10" t="s">
        <v>192</v>
      </c>
      <c r="C8" s="10">
        <v>2013</v>
      </c>
      <c r="D8" s="10">
        <v>1</v>
      </c>
      <c r="E8" s="10" t="s">
        <v>199</v>
      </c>
      <c r="F8" s="23">
        <v>2160</v>
      </c>
      <c r="G8" s="97">
        <v>2160</v>
      </c>
      <c r="H8" s="10" t="s">
        <v>200</v>
      </c>
      <c r="I8" s="73" t="s">
        <v>201</v>
      </c>
      <c r="J8" s="73" t="s">
        <v>15</v>
      </c>
    </row>
    <row r="9" spans="1:10" ht="16.5" customHeight="1" x14ac:dyDescent="0.3">
      <c r="A9" s="73" t="s">
        <v>83</v>
      </c>
      <c r="B9" s="10" t="s">
        <v>192</v>
      </c>
      <c r="C9" s="10">
        <v>2013</v>
      </c>
      <c r="D9" s="10">
        <v>1</v>
      </c>
      <c r="E9" s="10" t="s">
        <v>202</v>
      </c>
      <c r="F9" s="23">
        <v>247</v>
      </c>
      <c r="G9" s="97">
        <v>247</v>
      </c>
      <c r="H9" s="10" t="s">
        <v>203</v>
      </c>
      <c r="I9" s="73" t="s">
        <v>201</v>
      </c>
      <c r="J9" s="73" t="s">
        <v>15</v>
      </c>
    </row>
    <row r="10" spans="1:10" ht="78.75" customHeight="1" x14ac:dyDescent="0.3">
      <c r="A10" s="3" t="s">
        <v>83</v>
      </c>
      <c r="B10" s="10" t="s">
        <v>192</v>
      </c>
      <c r="C10" s="10">
        <v>2013</v>
      </c>
      <c r="D10" s="10">
        <v>1</v>
      </c>
      <c r="E10" s="10" t="s">
        <v>204</v>
      </c>
      <c r="F10" s="23">
        <v>8475</v>
      </c>
      <c r="G10" s="97"/>
      <c r="H10" s="10" t="s">
        <v>205</v>
      </c>
      <c r="I10" s="3" t="s">
        <v>206</v>
      </c>
      <c r="J10" s="3" t="s">
        <v>15</v>
      </c>
    </row>
    <row r="11" spans="1:10" ht="16.5" customHeight="1" x14ac:dyDescent="0.3">
      <c r="A11" s="73" t="s">
        <v>83</v>
      </c>
      <c r="B11" s="73" t="s">
        <v>207</v>
      </c>
      <c r="C11" s="73">
        <v>2013</v>
      </c>
      <c r="D11" s="73">
        <v>1</v>
      </c>
      <c r="E11" s="73" t="s">
        <v>208</v>
      </c>
      <c r="F11" s="20">
        <v>29.6</v>
      </c>
      <c r="G11" s="96">
        <v>29.6</v>
      </c>
      <c r="H11" s="73" t="s">
        <v>209</v>
      </c>
      <c r="I11" s="73" t="s">
        <v>210</v>
      </c>
      <c r="J11" s="73" t="s">
        <v>15</v>
      </c>
    </row>
    <row r="12" spans="1:10" ht="16.5" customHeight="1" x14ac:dyDescent="0.3">
      <c r="A12" s="73" t="s">
        <v>83</v>
      </c>
      <c r="B12" s="73" t="s">
        <v>207</v>
      </c>
      <c r="C12" s="73">
        <v>2013</v>
      </c>
      <c r="D12" s="73">
        <v>1</v>
      </c>
      <c r="E12" s="73" t="s">
        <v>211</v>
      </c>
      <c r="F12" s="20">
        <v>2557.48</v>
      </c>
      <c r="G12" s="96">
        <v>2557.48</v>
      </c>
      <c r="H12" s="73" t="s">
        <v>212</v>
      </c>
      <c r="I12" s="9" t="s">
        <v>213</v>
      </c>
      <c r="J12" s="73" t="s">
        <v>15</v>
      </c>
    </row>
    <row r="13" spans="1:10" ht="41.25" customHeight="1" x14ac:dyDescent="0.3">
      <c r="A13" s="73" t="s">
        <v>83</v>
      </c>
      <c r="B13" s="73" t="s">
        <v>207</v>
      </c>
      <c r="C13" s="73">
        <v>2013</v>
      </c>
      <c r="D13" s="73">
        <v>1</v>
      </c>
      <c r="E13" s="73" t="s">
        <v>214</v>
      </c>
      <c r="F13" s="20">
        <v>2494.6</v>
      </c>
      <c r="G13" s="96">
        <v>2494.6</v>
      </c>
      <c r="H13" s="14" t="s">
        <v>215</v>
      </c>
      <c r="I13" s="73" t="s">
        <v>216</v>
      </c>
      <c r="J13" s="73" t="s">
        <v>15</v>
      </c>
    </row>
    <row r="14" spans="1:10" ht="16.5" customHeight="1" x14ac:dyDescent="0.3">
      <c r="A14" s="73" t="s">
        <v>83</v>
      </c>
      <c r="B14" s="73" t="s">
        <v>207</v>
      </c>
      <c r="C14" s="73">
        <v>2013</v>
      </c>
      <c r="D14" s="73">
        <v>1</v>
      </c>
      <c r="E14" s="73" t="s">
        <v>217</v>
      </c>
      <c r="F14" s="20">
        <v>300</v>
      </c>
      <c r="G14" s="96">
        <v>300</v>
      </c>
      <c r="H14" s="73" t="s">
        <v>218</v>
      </c>
      <c r="I14" s="73" t="s">
        <v>219</v>
      </c>
      <c r="J14" s="73" t="s">
        <v>15</v>
      </c>
    </row>
    <row r="15" spans="1:10" ht="16.5" customHeight="1" x14ac:dyDescent="0.3">
      <c r="A15" s="73" t="s">
        <v>83</v>
      </c>
      <c r="B15" s="73" t="s">
        <v>207</v>
      </c>
      <c r="C15" s="73">
        <v>2013</v>
      </c>
      <c r="D15" s="73">
        <v>1</v>
      </c>
      <c r="E15" s="73" t="s">
        <v>220</v>
      </c>
      <c r="F15" s="20">
        <v>743.4</v>
      </c>
      <c r="G15" s="96">
        <v>743.4</v>
      </c>
      <c r="H15" s="73" t="s">
        <v>221</v>
      </c>
      <c r="I15" s="73" t="s">
        <v>222</v>
      </c>
      <c r="J15" s="73" t="s">
        <v>15</v>
      </c>
    </row>
    <row r="16" spans="1:10" ht="43.5" customHeight="1" x14ac:dyDescent="0.3">
      <c r="A16" s="73" t="s">
        <v>83</v>
      </c>
      <c r="B16" s="73" t="s">
        <v>223</v>
      </c>
      <c r="C16" s="73">
        <v>2013</v>
      </c>
      <c r="D16" s="73">
        <v>1</v>
      </c>
      <c r="E16" s="73" t="s">
        <v>224</v>
      </c>
      <c r="F16" s="20">
        <v>208869.8</v>
      </c>
      <c r="G16" s="96">
        <v>208869.8</v>
      </c>
      <c r="H16" s="14" t="s">
        <v>225</v>
      </c>
      <c r="I16" s="9" t="s">
        <v>226</v>
      </c>
      <c r="J16" s="73" t="s">
        <v>15</v>
      </c>
    </row>
    <row r="17" spans="1:10" ht="42.75" customHeight="1" x14ac:dyDescent="0.3">
      <c r="A17" s="73" t="s">
        <v>83</v>
      </c>
      <c r="B17" s="73" t="s">
        <v>228</v>
      </c>
      <c r="C17" s="73">
        <v>2013</v>
      </c>
      <c r="D17" s="73">
        <v>1</v>
      </c>
      <c r="E17" s="73" t="s">
        <v>229</v>
      </c>
      <c r="F17" s="20">
        <v>2734.9</v>
      </c>
      <c r="G17" s="96">
        <v>2734.9</v>
      </c>
      <c r="H17" s="14" t="s">
        <v>225</v>
      </c>
      <c r="I17" s="73" t="s">
        <v>230</v>
      </c>
      <c r="J17" s="73" t="s">
        <v>15</v>
      </c>
    </row>
    <row r="18" spans="1:10" ht="15.75" customHeight="1" x14ac:dyDescent="0.3">
      <c r="A18" s="73" t="s">
        <v>83</v>
      </c>
      <c r="B18" s="73" t="s">
        <v>231</v>
      </c>
      <c r="C18" s="73">
        <v>2014</v>
      </c>
      <c r="D18" s="73">
        <v>1</v>
      </c>
      <c r="E18" s="9" t="s">
        <v>232</v>
      </c>
      <c r="F18" s="25">
        <v>186.48</v>
      </c>
      <c r="G18" s="98">
        <v>186.48</v>
      </c>
      <c r="H18" s="73" t="s">
        <v>233</v>
      </c>
      <c r="I18" s="73" t="s">
        <v>234</v>
      </c>
      <c r="J18" s="73" t="s">
        <v>15</v>
      </c>
    </row>
    <row r="19" spans="1:10" ht="27" hidden="1" customHeight="1" x14ac:dyDescent="0.3">
      <c r="A19" s="3" t="s">
        <v>83</v>
      </c>
      <c r="B19" s="3" t="s">
        <v>235</v>
      </c>
      <c r="C19" s="3">
        <v>2015</v>
      </c>
      <c r="D19" s="3">
        <v>1</v>
      </c>
      <c r="E19" s="3" t="s">
        <v>236</v>
      </c>
      <c r="F19" s="22">
        <v>18431.86</v>
      </c>
      <c r="G19" s="73"/>
      <c r="H19" s="3" t="s">
        <v>237</v>
      </c>
      <c r="I19" s="7" t="s">
        <v>238</v>
      </c>
      <c r="J19" s="3" t="s">
        <v>15</v>
      </c>
    </row>
    <row r="20" spans="1:10" ht="66.75" hidden="1" customHeight="1" x14ac:dyDescent="0.3">
      <c r="A20" s="3" t="s">
        <v>83</v>
      </c>
      <c r="B20" s="3" t="s">
        <v>235</v>
      </c>
      <c r="C20" s="3">
        <v>2015</v>
      </c>
      <c r="D20" s="3">
        <v>1</v>
      </c>
      <c r="E20" s="3" t="s">
        <v>239</v>
      </c>
      <c r="F20" s="22">
        <v>100446.39</v>
      </c>
      <c r="G20" s="73"/>
      <c r="H20" s="3" t="s">
        <v>240</v>
      </c>
      <c r="I20" s="7" t="s">
        <v>241</v>
      </c>
      <c r="J20" s="3" t="s">
        <v>15</v>
      </c>
    </row>
    <row r="21" spans="1:10" ht="108.75" customHeight="1" x14ac:dyDescent="0.3">
      <c r="A21" s="73" t="s">
        <v>83</v>
      </c>
      <c r="B21" s="73" t="s">
        <v>244</v>
      </c>
      <c r="C21" s="73">
        <v>2015</v>
      </c>
      <c r="D21" s="73">
        <v>1</v>
      </c>
      <c r="E21" s="73" t="s">
        <v>245</v>
      </c>
      <c r="F21" s="20">
        <v>88.2</v>
      </c>
      <c r="G21" s="96">
        <v>88.2</v>
      </c>
      <c r="H21" s="73" t="s">
        <v>246</v>
      </c>
      <c r="I21" s="7" t="s">
        <v>247</v>
      </c>
      <c r="J21" s="73" t="s">
        <v>15</v>
      </c>
    </row>
    <row r="22" spans="1:10" ht="107.25" customHeight="1" x14ac:dyDescent="0.3">
      <c r="A22" s="73" t="s">
        <v>83</v>
      </c>
      <c r="B22" s="73" t="s">
        <v>244</v>
      </c>
      <c r="C22" s="73">
        <v>2015</v>
      </c>
      <c r="D22" s="73">
        <v>1</v>
      </c>
      <c r="E22" s="73" t="s">
        <v>248</v>
      </c>
      <c r="F22" s="20">
        <v>704.2</v>
      </c>
      <c r="G22" s="96">
        <v>704.2</v>
      </c>
      <c r="H22" s="73" t="s">
        <v>246</v>
      </c>
      <c r="I22" s="7" t="s">
        <v>249</v>
      </c>
      <c r="J22" s="73" t="s">
        <v>15</v>
      </c>
    </row>
    <row r="23" spans="1:10" ht="114.75" x14ac:dyDescent="0.3">
      <c r="A23" s="73" t="s">
        <v>83</v>
      </c>
      <c r="B23" s="73" t="s">
        <v>263</v>
      </c>
      <c r="C23" s="73">
        <v>2016</v>
      </c>
      <c r="D23" s="73">
        <v>1</v>
      </c>
      <c r="E23" s="73" t="s">
        <v>264</v>
      </c>
      <c r="F23" s="26">
        <v>7107.43</v>
      </c>
      <c r="G23" s="96">
        <v>2307.4299999999998</v>
      </c>
      <c r="H23" s="73"/>
      <c r="I23" s="14" t="s">
        <v>286</v>
      </c>
      <c r="J23" s="73" t="s">
        <v>15</v>
      </c>
    </row>
    <row r="24" spans="1:10" x14ac:dyDescent="0.3">
      <c r="A24" s="34"/>
      <c r="B24" s="34"/>
      <c r="C24" s="34"/>
      <c r="D24" s="34"/>
      <c r="E24" s="34"/>
      <c r="F24" s="35">
        <f>SUBTOTAL(9,F6:F23)</f>
        <v>236998.09000000003</v>
      </c>
      <c r="G24" s="34"/>
      <c r="H24" s="34"/>
      <c r="I24" s="34"/>
      <c r="J24" s="34"/>
    </row>
    <row r="25" spans="1:10" x14ac:dyDescent="0.3">
      <c r="D25" s="59">
        <f>SUBTOTAL(9,D6:D24)</f>
        <v>16</v>
      </c>
      <c r="E25" s="84"/>
      <c r="F25" s="183"/>
      <c r="G25" s="99">
        <f>SUBTOTAL(9,G6:G23)</f>
        <v>223723.09</v>
      </c>
    </row>
    <row r="26" spans="1:10" ht="19.5" customHeight="1" x14ac:dyDescent="0.3"/>
    <row r="27" spans="1:10" ht="30.75" customHeight="1" x14ac:dyDescent="0.3">
      <c r="A27" s="75"/>
      <c r="B27" s="75"/>
      <c r="C27" s="75"/>
      <c r="D27" s="75"/>
      <c r="E27" s="75"/>
      <c r="F27" s="75"/>
      <c r="G27" s="101"/>
    </row>
    <row r="28" spans="1:10" ht="21" customHeight="1" x14ac:dyDescent="0.3">
      <c r="E28" s="41"/>
      <c r="F28" s="41"/>
      <c r="G28" s="102"/>
    </row>
    <row r="29" spans="1:10" x14ac:dyDescent="0.3">
      <c r="A29" s="194" t="s">
        <v>323</v>
      </c>
      <c r="B29" s="194"/>
      <c r="C29" s="194"/>
      <c r="D29" s="194"/>
      <c r="E29" s="199"/>
      <c r="F29" s="199"/>
      <c r="G29" s="200"/>
      <c r="H29" s="194"/>
      <c r="I29" s="194"/>
      <c r="J29" s="79"/>
    </row>
    <row r="30" spans="1:10" x14ac:dyDescent="0.3">
      <c r="A30" s="194" t="s">
        <v>321</v>
      </c>
      <c r="B30" s="194"/>
      <c r="C30" s="194"/>
      <c r="D30" s="194"/>
      <c r="E30" s="199"/>
      <c r="F30" s="199"/>
      <c r="G30" s="200"/>
      <c r="H30" s="194"/>
      <c r="I30" s="194"/>
      <c r="J30" s="79"/>
    </row>
    <row r="31" spans="1:10" ht="8.25" customHeight="1" x14ac:dyDescent="0.3">
      <c r="A31" s="195" t="s">
        <v>320</v>
      </c>
      <c r="B31" s="195"/>
      <c r="C31" s="195"/>
      <c r="D31" s="195"/>
      <c r="E31" s="195"/>
      <c r="F31" s="195"/>
      <c r="G31" s="201"/>
      <c r="H31" s="195"/>
      <c r="I31" s="195"/>
      <c r="J31" s="79"/>
    </row>
    <row r="32" spans="1:10" x14ac:dyDescent="0.3">
      <c r="A32" s="196"/>
      <c r="B32" s="196"/>
      <c r="C32" s="196"/>
      <c r="D32" s="196"/>
      <c r="E32" s="196"/>
      <c r="F32" s="196"/>
      <c r="G32" s="202"/>
      <c r="H32" s="196"/>
      <c r="I32" s="196"/>
      <c r="J32" s="79"/>
    </row>
    <row r="33" spans="1:10" ht="57" customHeight="1" x14ac:dyDescent="0.3">
      <c r="A33" s="52" t="s">
        <v>288</v>
      </c>
      <c r="B33" s="52" t="s">
        <v>277</v>
      </c>
      <c r="C33" s="52" t="s">
        <v>4</v>
      </c>
      <c r="D33" s="52" t="s">
        <v>289</v>
      </c>
      <c r="E33" s="52" t="s">
        <v>281</v>
      </c>
      <c r="F33" s="52" t="s">
        <v>327</v>
      </c>
      <c r="G33" s="95" t="s">
        <v>329</v>
      </c>
      <c r="H33" s="52" t="s">
        <v>7</v>
      </c>
      <c r="I33" s="52" t="s">
        <v>8</v>
      </c>
      <c r="J33" s="52" t="s">
        <v>9</v>
      </c>
    </row>
    <row r="34" spans="1:10" ht="38.25" customHeight="1" x14ac:dyDescent="0.3">
      <c r="A34" s="8" t="s">
        <v>83</v>
      </c>
      <c r="B34" s="8" t="s">
        <v>235</v>
      </c>
      <c r="C34" s="8">
        <v>2015</v>
      </c>
      <c r="D34" s="8">
        <v>1</v>
      </c>
      <c r="E34" s="73" t="s">
        <v>236</v>
      </c>
      <c r="F34" s="20">
        <v>18431.86</v>
      </c>
      <c r="G34" s="20">
        <v>18431.86</v>
      </c>
      <c r="H34" s="8" t="s">
        <v>237</v>
      </c>
      <c r="I34" s="7" t="s">
        <v>290</v>
      </c>
      <c r="J34" s="8" t="s">
        <v>15</v>
      </c>
    </row>
    <row r="35" spans="1:10" ht="113.25" customHeight="1" x14ac:dyDescent="0.3">
      <c r="A35" s="8" t="s">
        <v>83</v>
      </c>
      <c r="B35" s="8" t="s">
        <v>235</v>
      </c>
      <c r="C35" s="8">
        <v>2015</v>
      </c>
      <c r="D35" s="8">
        <v>1</v>
      </c>
      <c r="E35" s="73" t="s">
        <v>239</v>
      </c>
      <c r="F35" s="20">
        <v>100446.39</v>
      </c>
      <c r="G35" s="20">
        <v>71330.19</v>
      </c>
      <c r="H35" s="8" t="s">
        <v>240</v>
      </c>
      <c r="I35" s="7" t="s">
        <v>241</v>
      </c>
      <c r="J35" s="8" t="s">
        <v>15</v>
      </c>
    </row>
    <row r="36" spans="1:10" ht="42.75" customHeight="1" x14ac:dyDescent="0.3">
      <c r="A36" s="2" t="s">
        <v>83</v>
      </c>
      <c r="B36" s="2" t="s">
        <v>332</v>
      </c>
      <c r="C36" s="111">
        <v>2017</v>
      </c>
      <c r="D36" s="111">
        <v>1</v>
      </c>
      <c r="E36" s="112" t="s">
        <v>341</v>
      </c>
      <c r="F36" s="20">
        <v>8500</v>
      </c>
      <c r="G36" s="184">
        <v>8500</v>
      </c>
      <c r="H36" s="78"/>
      <c r="I36" s="7" t="s">
        <v>343</v>
      </c>
      <c r="J36" s="78" t="s">
        <v>15</v>
      </c>
    </row>
    <row r="37" spans="1:10" ht="51.75" customHeight="1" x14ac:dyDescent="0.3">
      <c r="A37" s="2" t="s">
        <v>83</v>
      </c>
      <c r="B37" s="2" t="s">
        <v>332</v>
      </c>
      <c r="C37" s="111">
        <v>2017</v>
      </c>
      <c r="D37" s="111">
        <v>1</v>
      </c>
      <c r="E37" s="112" t="s">
        <v>342</v>
      </c>
      <c r="F37" s="20">
        <v>51919.5</v>
      </c>
      <c r="G37" s="184">
        <v>51919.5</v>
      </c>
      <c r="H37" s="78"/>
      <c r="I37" s="7" t="s">
        <v>343</v>
      </c>
      <c r="J37" s="78" t="s">
        <v>15</v>
      </c>
    </row>
    <row r="38" spans="1:10" ht="51.75" customHeight="1" x14ac:dyDescent="0.3">
      <c r="A38" s="8" t="s">
        <v>83</v>
      </c>
      <c r="B38" s="8" t="s">
        <v>263</v>
      </c>
      <c r="C38" s="8">
        <v>2016</v>
      </c>
      <c r="D38" s="8">
        <v>1</v>
      </c>
      <c r="E38" s="73" t="s">
        <v>266</v>
      </c>
      <c r="F38" s="20">
        <v>57713.27</v>
      </c>
      <c r="G38" s="20">
        <v>57713.27</v>
      </c>
      <c r="H38" s="8"/>
      <c r="I38" s="14" t="s">
        <v>267</v>
      </c>
      <c r="J38" s="19" t="s">
        <v>15</v>
      </c>
    </row>
    <row r="39" spans="1:10" ht="16.5" customHeight="1" x14ac:dyDescent="0.3">
      <c r="A39" s="59"/>
      <c r="B39" s="59"/>
      <c r="C39" s="63"/>
      <c r="D39" s="63">
        <f>SUBTOTAL(9,D34:D38)</f>
        <v>5</v>
      </c>
      <c r="E39" s="86"/>
      <c r="F39" s="108">
        <f>SUBTOTAL(9,F34:F38)</f>
        <v>237011.02</v>
      </c>
      <c r="G39" s="99">
        <f>SUBTOTAL(9,G34:G38)</f>
        <v>207894.81999999998</v>
      </c>
      <c r="I39" s="32"/>
      <c r="J39" s="32"/>
    </row>
    <row r="40" spans="1:10" ht="7.5" customHeight="1" x14ac:dyDescent="0.3">
      <c r="A40" s="59"/>
      <c r="B40" s="59"/>
      <c r="C40" s="63"/>
      <c r="D40" s="63"/>
      <c r="E40" s="64"/>
      <c r="F40" s="107"/>
      <c r="G40" s="103"/>
      <c r="H40" s="39"/>
      <c r="I40" s="32"/>
      <c r="J40" s="32"/>
    </row>
    <row r="41" spans="1:10" ht="15.75" customHeight="1" x14ac:dyDescent="0.3">
      <c r="A41" s="74"/>
      <c r="B41" s="74"/>
      <c r="C41" s="74"/>
      <c r="D41" s="74"/>
      <c r="E41" s="74"/>
      <c r="F41" s="74"/>
      <c r="G41" s="104"/>
      <c r="I41" s="40"/>
      <c r="J41" s="32"/>
    </row>
    <row r="42" spans="1:10" ht="15.75" customHeight="1" x14ac:dyDescent="0.3">
      <c r="A42" s="74"/>
      <c r="B42" s="74"/>
      <c r="C42" s="74"/>
      <c r="D42" s="74"/>
      <c r="E42" s="74"/>
      <c r="F42" s="74"/>
      <c r="G42" s="104"/>
      <c r="I42" s="40"/>
      <c r="J42" s="32"/>
    </row>
    <row r="43" spans="1:10" x14ac:dyDescent="0.3">
      <c r="A43" s="194" t="s">
        <v>324</v>
      </c>
      <c r="B43" s="194"/>
      <c r="C43" s="194"/>
      <c r="D43" s="194"/>
      <c r="E43" s="199"/>
      <c r="F43" s="199"/>
      <c r="G43" s="200"/>
      <c r="H43" s="194"/>
      <c r="I43" s="194"/>
      <c r="J43" s="79"/>
    </row>
    <row r="44" spans="1:10" x14ac:dyDescent="0.3">
      <c r="A44" s="194" t="s">
        <v>321</v>
      </c>
      <c r="B44" s="194"/>
      <c r="C44" s="194"/>
      <c r="D44" s="194"/>
      <c r="E44" s="199"/>
      <c r="F44" s="199"/>
      <c r="G44" s="200"/>
      <c r="H44" s="194"/>
      <c r="I44" s="194"/>
      <c r="J44" s="79"/>
    </row>
    <row r="45" spans="1:10" x14ac:dyDescent="0.3">
      <c r="A45" s="195" t="s">
        <v>320</v>
      </c>
      <c r="B45" s="195"/>
      <c r="C45" s="195"/>
      <c r="D45" s="195"/>
      <c r="E45" s="195"/>
      <c r="F45" s="195"/>
      <c r="G45" s="201"/>
      <c r="H45" s="195"/>
      <c r="I45" s="195"/>
      <c r="J45" s="79"/>
    </row>
    <row r="46" spans="1:10" x14ac:dyDescent="0.3">
      <c r="A46" s="196"/>
      <c r="B46" s="196"/>
      <c r="C46" s="196"/>
      <c r="D46" s="196"/>
      <c r="E46" s="196"/>
      <c r="F46" s="196"/>
      <c r="G46" s="202"/>
      <c r="H46" s="196"/>
      <c r="I46" s="196"/>
      <c r="J46" s="79"/>
    </row>
    <row r="47" spans="1:10" ht="53.25" customHeight="1" x14ac:dyDescent="0.3">
      <c r="A47" s="52" t="s">
        <v>288</v>
      </c>
      <c r="B47" s="52" t="s">
        <v>277</v>
      </c>
      <c r="C47" s="52" t="s">
        <v>4</v>
      </c>
      <c r="D47" s="52" t="s">
        <v>289</v>
      </c>
      <c r="E47" s="81" t="s">
        <v>281</v>
      </c>
      <c r="F47" s="52" t="s">
        <v>327</v>
      </c>
      <c r="G47" s="95" t="s">
        <v>330</v>
      </c>
      <c r="H47" s="52" t="s">
        <v>7</v>
      </c>
      <c r="I47" s="52" t="s">
        <v>8</v>
      </c>
      <c r="J47" s="52" t="s">
        <v>9</v>
      </c>
    </row>
    <row r="48" spans="1:10" ht="40.5" customHeight="1" x14ac:dyDescent="0.3">
      <c r="A48" s="8" t="s">
        <v>83</v>
      </c>
      <c r="B48" s="10" t="s">
        <v>192</v>
      </c>
      <c r="C48" s="10">
        <v>2013</v>
      </c>
      <c r="D48" s="10">
        <v>1</v>
      </c>
      <c r="E48" s="10" t="s">
        <v>204</v>
      </c>
      <c r="F48" s="109">
        <v>8475</v>
      </c>
      <c r="G48" s="109">
        <v>8475</v>
      </c>
      <c r="H48" s="10" t="s">
        <v>205</v>
      </c>
      <c r="I48" s="8" t="s">
        <v>206</v>
      </c>
      <c r="J48" s="8" t="s">
        <v>15</v>
      </c>
    </row>
    <row r="49" spans="1:10" ht="110.25" customHeight="1" x14ac:dyDescent="0.3">
      <c r="A49" s="8" t="s">
        <v>83</v>
      </c>
      <c r="B49" s="8" t="s">
        <v>235</v>
      </c>
      <c r="C49" s="8">
        <v>2015</v>
      </c>
      <c r="D49" s="8">
        <v>1</v>
      </c>
      <c r="E49" s="73" t="s">
        <v>239</v>
      </c>
      <c r="F49" s="20">
        <v>100446.39</v>
      </c>
      <c r="G49" s="20">
        <v>29116.2</v>
      </c>
      <c r="H49" s="8" t="s">
        <v>240</v>
      </c>
      <c r="I49" s="7" t="s">
        <v>241</v>
      </c>
      <c r="J49" s="8" t="s">
        <v>15</v>
      </c>
    </row>
    <row r="50" spans="1:10" ht="105.75" customHeight="1" x14ac:dyDescent="0.3">
      <c r="A50" s="2"/>
      <c r="B50" s="2" t="s">
        <v>263</v>
      </c>
      <c r="C50" s="8">
        <v>2016</v>
      </c>
      <c r="D50" s="8">
        <v>1</v>
      </c>
      <c r="E50" s="73" t="s">
        <v>264</v>
      </c>
      <c r="F50" s="20">
        <v>7107.43</v>
      </c>
      <c r="G50" s="96">
        <v>4800</v>
      </c>
      <c r="H50" s="2"/>
      <c r="I50" s="14" t="s">
        <v>291</v>
      </c>
      <c r="J50" s="19" t="s">
        <v>15</v>
      </c>
    </row>
    <row r="51" spans="1:10" x14ac:dyDescent="0.3">
      <c r="A51" s="59"/>
      <c r="B51" s="59"/>
      <c r="C51" s="63"/>
      <c r="D51" s="63">
        <v>3</v>
      </c>
      <c r="E51" s="76"/>
      <c r="F51" s="110">
        <f>SUBTOTAL(9,F48:F50)</f>
        <v>116028.82</v>
      </c>
      <c r="G51" s="105">
        <f>SUBTOTAL(9,G48:G50)</f>
        <v>42391.199999999997</v>
      </c>
      <c r="I51" s="32"/>
      <c r="J51" s="32"/>
    </row>
    <row r="52" spans="1:10" x14ac:dyDescent="0.3">
      <c r="A52" s="203" t="s">
        <v>292</v>
      </c>
      <c r="B52" s="203"/>
      <c r="C52" s="203"/>
      <c r="D52" s="203"/>
      <c r="E52" s="203"/>
      <c r="F52" s="76"/>
      <c r="G52" s="105"/>
      <c r="I52" s="40"/>
      <c r="J52" s="32"/>
    </row>
    <row r="53" spans="1:10" x14ac:dyDescent="0.3">
      <c r="A53" s="203"/>
      <c r="B53" s="203"/>
      <c r="C53" s="203"/>
      <c r="D53" s="203"/>
      <c r="E53" s="203"/>
      <c r="F53" s="76"/>
      <c r="G53" s="105"/>
      <c r="I53" s="32"/>
      <c r="J53" s="32"/>
    </row>
    <row r="54" spans="1:10" x14ac:dyDescent="0.3">
      <c r="A54" s="32"/>
      <c r="B54" s="32"/>
      <c r="C54" s="33"/>
      <c r="D54" s="33"/>
      <c r="E54" s="87"/>
      <c r="F54" s="87"/>
      <c r="G54" s="106"/>
      <c r="I54" s="32"/>
      <c r="J54" s="32"/>
    </row>
  </sheetData>
  <autoFilter xmlns:x14="http://schemas.microsoft.com/office/spreadsheetml/2009/9/main" ref="A5:J24">
    <filterColumn colId="8">
      <filters>
        <mc:AlternateContent xmlns:mc="http://schemas.openxmlformats.org/markup-compatibility/2006">
          <mc:Choice Requires="x14">
            <x14:filter val="Da de baja por conclusión previa a la formulación del PO, la acción con la clave 13-0-08100-02-0308-06-001, emitida a la SAGARPA, con motivo de la fiscalización de la Cuenta Pública 2013, por la cantidad de $208,869,800.00 pesos, ya que únicamente tiene efectos jurídicos para la conclusión de dicha observación._x000a__x000a_Of. No. AECF/0754/2015 de fecha 2 de junio de 2014, OM/CA/562/2015 de fecha 5 de junio de 2015 y 211.-2015/185 de fecha 16 de junio de 2015_x000a_"/>
            <x14:filter val="Notificado_x000a__x000a_Of. No. AECF/0162/2015, “baja por conclusión previa a la formulación del pliego de observaciones”. _x000a__x000a_Of. No. USI/2822/2015 de fecha 12 de octubre de 2015."/>
            <x14:filter val="Solventada_x000a_AECF/0800/2017 de fecha 22 de mayo de 2017"/>
            <x14:filter val="Solventada_x000a_AECF/1249/2017 de fecha 1 de septiembre de 2017"/>
            <x14:filter val="Solventado _x000a__x000a_Of. No. DGAPNCR/DEPNIFR/658/2015 de fecha 30 de julio de 2015._x000a__x000a_ Oficio USI/2873/2015 del 12 de octubre de 2015._x000a__x000a_Of. No. AECF/1122/2015 de fecha 16 de octubre de 2015._x000a_"/>
            <x14:filter val="Solventado _x000a_AECF/0492/2017 de fecha 2 de Marzo de 2017 _x000a__x000a_Respuesta en análisis _x000a_Of. No. DGAPNCR/DEPNIFR/658/2015 de fecha 30 de julio de 2015._x000a__x000a_ Oficio USI/2873/2015 del 12 de octubre de 2015."/>
            <x14:filter val="Solventado _x000a_DGAFFB/B3/DT/060/13/2018_x000a_Of No. AECF/0564/2018 de fecha 14 de marzo de 2018_x000a__x000a_Respuesta en Análisis_x000a__x000a_Of. No. DGIS/1519/2016 de fecha 11 de julio de 2016_x000a__x000a_Sin Respuesta_x000a__x000a_Of. No. DGR/D/D1/3382/2015 de fecha 28 de septiembre de 2015._x000a__x000a_Of. No. USI/2822/2015 del 12 de octubre de 2015 informa el estatus de la acción._x000a__x000a_Of. No. DGAPNCR/DEPNIFR/938/2015 de fecha 09 de noviembre de 2015"/>
            <x14:filter val="Solventado parcialmente_x000a__x000a_Se tiene Solventado parcialmente el pliego  16-0-08100-12-0296-06-005, formulado por SAGARPA, con motivo de la fiscalización de la Cuenta Pública 2016, por la cantidad de $2,307,434.00 el resto continua  observado"/>
            <x14:filter val="Solventado_x000a__x000a_Of No AECF/0136/2018 de fecha 29 de enero de 2018_x000a__x000a_Respuesta en Análisis_x000a__x000a_Of. No. DGIS/1519/2016 de fecha 11 de julio de 2016_x000a__x000a_Se dio respuesta ASF_x000a_ _x000a_Of. No. DGAPNCR/DEPNIFR/858/2015  de fecha 14 de octubre de 2015_x000a__x000a_Of. No. DGR/D/D1/2848/2015 de fecha 01 de septiembre de 2015"/>
            <x14:filter val="Solventado_x000a__x000a_Of No AECF/0558/2017 de fecha 13 de marzo de 2017_x000a__x000a_Respuesta en Análisis_x000a__x000a_Of. No. DGIS/1519/2016 de fecha 11 de julio de 2016_x000a__x000a_Se dio respuesta ASF_x000a__x000a_Of. No. DGR/D/D1/3380/2015 de fecha 28 de septiembre de 2015_x000a__x000a_Of. No. DGAPNCR/DEPNIFR/906/2015  de fecha 26 de octubre de 2015_x000a__x000a_Of. No.  DGAPNCR/DEPNIFR/938/2015  de fecha 09 de noviembre de 2015_x000a_"/>
            <x14:filter val="Solventado_x000a__x000a_Of. No. DGAPNCR/DEPNIFR/658/2015 de fecha 30 de julio de 2015._x000a__x000a_ Oficio USI/2873/2015 del 12 de octubre de 2015._x000a__x000a_Of. No. AECF/1123/2015 de fecha 16 de octubre de 2015."/>
            <x14:filter val="Solventado_x000a__x000a_Of. No. DGIS/1519/2016 de fecha 11 de julio de 2016_x000a__x000a_Of. No. DGR/D1/3004/2015 de fecha 25 de septiembre de 2015_x000a__x000a_Of. No. DGAPNCR/DEPNIFR/934/2015 de fecha 06 de noviembre de 2015.        Se emite dictamen tecnico DGAFFB/B3/DT/060/13/2016"/>
            <x14:filter val="Solventado_x000a_De acuerdo al informe de la ASF al 31 de marzo de 2016_x000a_"/>
            <x14:filter val="Sustituida por nueva acción_x000a__x000a_Of. No. DGIS/1519/2016 de fecha 11 de julio de 2016_x000a__x000a_No se generó PO: Baja por conclusión previa a la emisión _x000a__x000a_DECI informa con Of. No. DG/DECI/GCPS/141/2015 de fecha 12 de octubre de 2015 que el PO fue dado de baja por conclusión previa a su emisión._x000a__x000a_Of. No. AECF/1077/2015 de fecha 30 de septiembre de 2015."/>
          </mc:Choice>
          <mc:Fallback>
            <filter val="Notificado_x000a__x000a_Of. No. AECF/0162/2015, “baja por conclusión previa a la formulación del pliego de observaciones”. _x000a__x000a_Of. No. USI/2822/2015 de fecha 12 de octubre de 2015."/>
            <filter val="Solventada_x000a_AECF/0800/2017 de fecha 22 de mayo de 2017"/>
            <filter val="Solventada_x000a_AECF/1249/2017 de fecha 1 de septiembre de 2017"/>
            <filter val="Solventado _x000a__x000a_Of. No. DGAPNCR/DEPNIFR/658/2015 de fecha 30 de julio de 2015._x000a__x000a_ Oficio USI/2873/2015 del 12 de octubre de 2015._x000a__x000a_Of. No. AECF/1122/2015 de fecha 16 de octubre de 2015._x000a_"/>
            <filter val="Solventado _x000a_AECF/0492/2017 de fecha 2 de Marzo de 2017 _x000a__x000a_Respuesta en análisis _x000a_Of. No. DGAPNCR/DEPNIFR/658/2015 de fecha 30 de julio de 2015._x000a__x000a_ Oficio USI/2873/2015 del 12 de octubre de 2015."/>
            <filter val="Solventado parcialmente_x000a__x000a_Se tiene Solventado parcialmente el pliego  16-0-08100-12-0296-06-005, formulado por SAGARPA, con motivo de la fiscalización de la Cuenta Pública 2016, por la cantidad de $2,307,434.00 el resto continua  observado"/>
            <filter val="Solventado_x000a__x000a_Of. No. DGAPNCR/DEPNIFR/658/2015 de fecha 30 de julio de 2015._x000a__x000a_ Oficio USI/2873/2015 del 12 de octubre de 2015._x000a__x000a_Of. No. AECF/1123/2015 de fecha 16 de octubre de 2015."/>
            <filter val="Solventado_x000a__x000a_Of. No. DGIS/1519/2016 de fecha 11 de julio de 2016_x000a__x000a_Of. No. DGR/D1/3004/2015 de fecha 25 de septiembre de 2015_x000a__x000a_Of. No. DGAPNCR/DEPNIFR/934/2015 de fecha 06 de noviembre de 2015.        Se emite dictamen tecnico DGAFFB/B3/DT/060/13/2016"/>
            <filter val="Solventado_x000a_De acuerdo al informe de la ASF al 31 de marzo de 2016_x000a_"/>
          </mc:Fallback>
        </mc:AlternateContent>
      </filters>
    </filterColumn>
  </autoFilter>
  <mergeCells count="10">
    <mergeCell ref="A52:E53"/>
    <mergeCell ref="A31:I32"/>
    <mergeCell ref="A44:I44"/>
    <mergeCell ref="A43:I43"/>
    <mergeCell ref="A45:I46"/>
    <mergeCell ref="A1:I1"/>
    <mergeCell ref="A2:I2"/>
    <mergeCell ref="A3:I4"/>
    <mergeCell ref="A29:I29"/>
    <mergeCell ref="A30:I30"/>
  </mergeCells>
  <pageMargins left="0.51181102362204722" right="0.51181102362204722" top="0.74803149606299213" bottom="0.74803149606299213" header="0.31496062992125984" footer="0.31496062992125984"/>
  <pageSetup paperSize="9" scale="78" orientation="portrait" r:id="rId1"/>
  <rowBreaks count="2" manualBreakCount="2">
    <brk id="26" max="16383" man="1"/>
    <brk id="4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25" workbookViewId="0">
      <selection activeCell="K27" sqref="K27"/>
    </sheetView>
  </sheetViews>
  <sheetFormatPr baseColWidth="10" defaultRowHeight="16.5" x14ac:dyDescent="0.3"/>
  <cols>
    <col min="1" max="1" width="13" customWidth="1"/>
    <col min="2" max="2" width="15.85546875" customWidth="1"/>
    <col min="3" max="3" width="9.5703125" customWidth="1"/>
    <col min="4" max="4" width="10.85546875" customWidth="1"/>
    <col min="5" max="5" width="12.7109375" customWidth="1"/>
    <col min="6" max="6" width="12" customWidth="1"/>
    <col min="7" max="7" width="11.85546875" customWidth="1"/>
    <col min="8" max="8" width="18.7109375" customWidth="1"/>
    <col min="9" max="9" width="17.5703125" customWidth="1"/>
    <col min="10" max="10" width="31.28515625" style="93" customWidth="1"/>
  </cols>
  <sheetData>
    <row r="1" spans="1:10" x14ac:dyDescent="0.3">
      <c r="A1" s="194" t="s">
        <v>322</v>
      </c>
      <c r="B1" s="194"/>
      <c r="C1" s="194"/>
      <c r="D1" s="194"/>
      <c r="E1" s="194"/>
      <c r="F1" s="194"/>
      <c r="G1" s="194"/>
      <c r="H1" s="194"/>
      <c r="I1" s="194"/>
      <c r="J1" s="194"/>
    </row>
    <row r="2" spans="1:10" ht="16.5" customHeight="1" x14ac:dyDescent="0.3">
      <c r="A2" s="199" t="s">
        <v>321</v>
      </c>
      <c r="B2" s="199"/>
      <c r="C2" s="199"/>
      <c r="D2" s="199"/>
      <c r="E2" s="199"/>
      <c r="F2" s="199"/>
      <c r="G2" s="199"/>
      <c r="H2" s="199"/>
      <c r="I2" s="199"/>
      <c r="J2" s="199"/>
    </row>
    <row r="3" spans="1:10" ht="16.5" customHeight="1" x14ac:dyDescent="0.3">
      <c r="A3" s="195" t="s">
        <v>320</v>
      </c>
      <c r="B3" s="195"/>
      <c r="C3" s="195"/>
      <c r="D3" s="195"/>
      <c r="E3" s="195"/>
      <c r="F3" s="195"/>
      <c r="G3" s="195"/>
      <c r="H3" s="195"/>
      <c r="I3" s="195"/>
      <c r="J3" s="195"/>
    </row>
    <row r="4" spans="1:10" x14ac:dyDescent="0.3">
      <c r="A4" s="196"/>
      <c r="B4" s="196"/>
      <c r="C4" s="196"/>
      <c r="D4" s="196"/>
      <c r="E4" s="196"/>
      <c r="F4" s="196"/>
      <c r="G4" s="196"/>
      <c r="H4" s="196"/>
      <c r="I4" s="196"/>
      <c r="J4" s="196"/>
    </row>
    <row r="5" spans="1:10" ht="51" customHeight="1" x14ac:dyDescent="0.3">
      <c r="A5" s="52" t="s">
        <v>285</v>
      </c>
      <c r="B5" s="52" t="s">
        <v>277</v>
      </c>
      <c r="C5" s="52" t="s">
        <v>4</v>
      </c>
      <c r="D5" s="52" t="s">
        <v>284</v>
      </c>
      <c r="E5" s="52" t="s">
        <v>5</v>
      </c>
      <c r="F5" s="52" t="s">
        <v>326</v>
      </c>
      <c r="G5" s="52" t="s">
        <v>297</v>
      </c>
      <c r="H5" s="52" t="s">
        <v>7</v>
      </c>
      <c r="I5" s="52" t="s">
        <v>8</v>
      </c>
      <c r="J5" s="52" t="s">
        <v>9</v>
      </c>
    </row>
    <row r="6" spans="1:10" ht="69" customHeight="1" x14ac:dyDescent="0.3">
      <c r="A6" s="73" t="s">
        <v>83</v>
      </c>
      <c r="B6" s="73" t="s">
        <v>263</v>
      </c>
      <c r="C6" s="73">
        <v>2016</v>
      </c>
      <c r="D6" s="73">
        <v>1</v>
      </c>
      <c r="E6" s="73" t="s">
        <v>264</v>
      </c>
      <c r="F6" s="26">
        <v>7107.43</v>
      </c>
      <c r="G6" s="26">
        <v>2307.4299999999998</v>
      </c>
      <c r="H6" s="89" t="s">
        <v>325</v>
      </c>
      <c r="I6" s="14" t="s">
        <v>286</v>
      </c>
      <c r="J6" s="92" t="s">
        <v>15</v>
      </c>
    </row>
    <row r="7" spans="1:10" x14ac:dyDescent="0.3">
      <c r="D7" s="59">
        <f>SUM(D6:D6)</f>
        <v>1</v>
      </c>
      <c r="E7" s="84"/>
      <c r="F7" s="90"/>
      <c r="G7" s="90">
        <f>SUM(G6:G6)</f>
        <v>2307.4299999999998</v>
      </c>
    </row>
    <row r="8" spans="1:10" ht="21" customHeight="1" x14ac:dyDescent="0.3">
      <c r="E8" s="85"/>
    </row>
    <row r="9" spans="1:10" ht="21" customHeight="1" x14ac:dyDescent="0.3">
      <c r="E9" s="41"/>
      <c r="F9" s="38"/>
      <c r="G9" s="38"/>
    </row>
    <row r="10" spans="1:10" x14ac:dyDescent="0.3">
      <c r="A10" s="194" t="s">
        <v>323</v>
      </c>
      <c r="B10" s="194"/>
      <c r="C10" s="194"/>
      <c r="D10" s="194"/>
      <c r="E10" s="194"/>
      <c r="F10" s="194"/>
      <c r="G10" s="194"/>
      <c r="H10" s="194"/>
      <c r="I10" s="194"/>
      <c r="J10" s="194"/>
    </row>
    <row r="11" spans="1:10" x14ac:dyDescent="0.3">
      <c r="A11" s="194" t="s">
        <v>321</v>
      </c>
      <c r="B11" s="194"/>
      <c r="C11" s="194"/>
      <c r="D11" s="194"/>
      <c r="E11" s="194"/>
      <c r="F11" s="194"/>
      <c r="G11" s="194"/>
      <c r="H11" s="194"/>
      <c r="I11" s="194"/>
      <c r="J11" s="194"/>
    </row>
    <row r="12" spans="1:10" ht="8.25" customHeight="1" x14ac:dyDescent="0.3">
      <c r="A12" s="195" t="s">
        <v>320</v>
      </c>
      <c r="B12" s="195"/>
      <c r="C12" s="195"/>
      <c r="D12" s="195"/>
      <c r="E12" s="195"/>
      <c r="F12" s="195"/>
      <c r="G12" s="195"/>
      <c r="H12" s="195"/>
      <c r="I12" s="195"/>
      <c r="J12" s="195"/>
    </row>
    <row r="13" spans="1:10" x14ac:dyDescent="0.3">
      <c r="A13" s="196"/>
      <c r="B13" s="196"/>
      <c r="C13" s="196"/>
      <c r="D13" s="196"/>
      <c r="E13" s="196"/>
      <c r="F13" s="196"/>
      <c r="G13" s="196"/>
      <c r="H13" s="196"/>
      <c r="I13" s="196"/>
      <c r="J13" s="196"/>
    </row>
    <row r="14" spans="1:10" ht="57" customHeight="1" x14ac:dyDescent="0.3">
      <c r="A14" s="52" t="s">
        <v>288</v>
      </c>
      <c r="B14" s="52" t="s">
        <v>277</v>
      </c>
      <c r="C14" s="52" t="s">
        <v>4</v>
      </c>
      <c r="D14" s="52" t="s">
        <v>289</v>
      </c>
      <c r="E14" s="52" t="s">
        <v>281</v>
      </c>
      <c r="F14" s="52" t="s">
        <v>6</v>
      </c>
      <c r="G14" s="52"/>
      <c r="H14" s="52" t="s">
        <v>7</v>
      </c>
      <c r="I14" s="52" t="s">
        <v>8</v>
      </c>
      <c r="J14" s="52" t="s">
        <v>9</v>
      </c>
    </row>
    <row r="15" spans="1:10" ht="38.25" customHeight="1" x14ac:dyDescent="0.3">
      <c r="A15" s="73" t="s">
        <v>83</v>
      </c>
      <c r="B15" s="73" t="s">
        <v>235</v>
      </c>
      <c r="C15" s="73">
        <v>2015</v>
      </c>
      <c r="D15" s="73">
        <v>1</v>
      </c>
      <c r="E15" s="73" t="s">
        <v>236</v>
      </c>
      <c r="F15" s="22">
        <v>18431.86</v>
      </c>
      <c r="G15" s="22"/>
      <c r="H15" s="73" t="s">
        <v>237</v>
      </c>
      <c r="I15" s="7" t="s">
        <v>290</v>
      </c>
      <c r="J15" s="91" t="s">
        <v>15</v>
      </c>
    </row>
    <row r="16" spans="1:10" ht="121.5" customHeight="1" x14ac:dyDescent="0.3">
      <c r="A16" s="73" t="s">
        <v>83</v>
      </c>
      <c r="B16" s="73" t="s">
        <v>235</v>
      </c>
      <c r="C16" s="73">
        <v>2015</v>
      </c>
      <c r="D16" s="73">
        <v>1</v>
      </c>
      <c r="E16" s="73" t="s">
        <v>239</v>
      </c>
      <c r="F16" s="22">
        <v>100446.39</v>
      </c>
      <c r="G16" s="22"/>
      <c r="H16" s="73" t="s">
        <v>240</v>
      </c>
      <c r="I16" s="7" t="s">
        <v>241</v>
      </c>
      <c r="J16" s="91" t="s">
        <v>15</v>
      </c>
    </row>
    <row r="17" spans="1:10" ht="58.5" customHeight="1" x14ac:dyDescent="0.3">
      <c r="A17" s="73"/>
      <c r="B17" s="73" t="s">
        <v>263</v>
      </c>
      <c r="C17" s="73">
        <v>2016</v>
      </c>
      <c r="D17" s="73">
        <v>1</v>
      </c>
      <c r="E17" s="73" t="s">
        <v>266</v>
      </c>
      <c r="F17" s="26">
        <v>57713.27</v>
      </c>
      <c r="G17" s="26"/>
      <c r="H17" s="73"/>
      <c r="I17" s="14" t="s">
        <v>267</v>
      </c>
      <c r="J17" s="92" t="s">
        <v>15</v>
      </c>
    </row>
    <row r="18" spans="1:10" ht="16.5" customHeight="1" x14ac:dyDescent="0.3">
      <c r="A18" s="59"/>
      <c r="B18" s="59"/>
      <c r="C18" s="63"/>
      <c r="D18" s="63">
        <v>3</v>
      </c>
      <c r="E18" s="86"/>
      <c r="F18" s="61">
        <v>176591.52</v>
      </c>
      <c r="G18" s="61"/>
      <c r="I18" s="32"/>
      <c r="J18" s="94"/>
    </row>
    <row r="19" spans="1:10" ht="7.5" customHeight="1" x14ac:dyDescent="0.3">
      <c r="A19" s="59"/>
      <c r="B19" s="59"/>
      <c r="C19" s="63"/>
      <c r="D19" s="63"/>
      <c r="E19" s="64"/>
      <c r="F19" s="59"/>
      <c r="G19" s="59"/>
      <c r="H19" s="39"/>
      <c r="I19" s="32"/>
      <c r="J19" s="94"/>
    </row>
    <row r="20" spans="1:10" ht="15.75" customHeight="1" x14ac:dyDescent="0.3">
      <c r="A20" s="204" t="s">
        <v>287</v>
      </c>
      <c r="B20" s="204"/>
      <c r="C20" s="204"/>
      <c r="D20" s="204"/>
      <c r="E20" s="204"/>
      <c r="F20" s="62">
        <v>147475.31999999998</v>
      </c>
      <c r="G20" s="62"/>
      <c r="I20" s="40"/>
      <c r="J20" s="94"/>
    </row>
    <row r="21" spans="1:10" ht="15.75" customHeight="1" x14ac:dyDescent="0.3">
      <c r="A21" s="74"/>
      <c r="B21" s="74"/>
      <c r="C21" s="74"/>
      <c r="D21" s="74"/>
      <c r="E21" s="74"/>
      <c r="F21" s="62"/>
      <c r="G21" s="62"/>
      <c r="I21" s="40"/>
      <c r="J21" s="94"/>
    </row>
    <row r="22" spans="1:10" ht="15.75" customHeight="1" x14ac:dyDescent="0.3">
      <c r="A22" s="74"/>
      <c r="B22" s="74"/>
      <c r="C22" s="74"/>
      <c r="D22" s="74"/>
      <c r="E22" s="74"/>
      <c r="F22" s="62"/>
      <c r="G22" s="62"/>
      <c r="I22" s="40"/>
      <c r="J22" s="94"/>
    </row>
    <row r="23" spans="1:10" x14ac:dyDescent="0.3">
      <c r="A23" s="194" t="s">
        <v>347</v>
      </c>
      <c r="B23" s="194"/>
      <c r="C23" s="194"/>
      <c r="D23" s="194"/>
      <c r="E23" s="194"/>
      <c r="F23" s="194"/>
      <c r="G23" s="194"/>
      <c r="H23" s="194"/>
      <c r="I23" s="194"/>
      <c r="J23" s="194"/>
    </row>
    <row r="24" spans="1:10" ht="15" customHeight="1" x14ac:dyDescent="0.3">
      <c r="A24" s="194" t="s">
        <v>321</v>
      </c>
      <c r="B24" s="194"/>
      <c r="C24" s="194"/>
      <c r="D24" s="194"/>
      <c r="E24" s="194"/>
      <c r="F24" s="194"/>
      <c r="G24" s="194"/>
      <c r="H24" s="194"/>
      <c r="I24" s="194"/>
      <c r="J24" s="194"/>
    </row>
    <row r="25" spans="1:10" ht="8.25" customHeight="1" x14ac:dyDescent="0.3">
      <c r="A25" s="195" t="s">
        <v>320</v>
      </c>
      <c r="B25" s="195"/>
      <c r="C25" s="195"/>
      <c r="D25" s="195"/>
      <c r="E25" s="195"/>
      <c r="F25" s="195"/>
      <c r="G25" s="195"/>
      <c r="H25" s="195"/>
      <c r="I25" s="195"/>
      <c r="J25" s="195"/>
    </row>
    <row r="26" spans="1:10" x14ac:dyDescent="0.3">
      <c r="A26" s="196"/>
      <c r="B26" s="196"/>
      <c r="C26" s="196"/>
      <c r="D26" s="196"/>
      <c r="E26" s="196"/>
      <c r="F26" s="196"/>
      <c r="G26" s="196"/>
      <c r="H26" s="196"/>
      <c r="I26" s="196"/>
      <c r="J26" s="196"/>
    </row>
    <row r="27" spans="1:10" ht="53.25" customHeight="1" x14ac:dyDescent="0.3">
      <c r="A27" s="52" t="s">
        <v>355</v>
      </c>
      <c r="B27" s="52" t="s">
        <v>277</v>
      </c>
      <c r="C27" s="52" t="s">
        <v>4</v>
      </c>
      <c r="D27" s="52" t="s">
        <v>289</v>
      </c>
      <c r="E27" s="52" t="s">
        <v>281</v>
      </c>
      <c r="F27" s="52" t="s">
        <v>6</v>
      </c>
      <c r="G27" s="52"/>
      <c r="H27" s="52" t="s">
        <v>7</v>
      </c>
      <c r="I27" s="52" t="s">
        <v>8</v>
      </c>
      <c r="J27" s="52" t="s">
        <v>9</v>
      </c>
    </row>
    <row r="28" spans="1:10" ht="33.75" customHeight="1" x14ac:dyDescent="0.3">
      <c r="A28" s="73" t="s">
        <v>83</v>
      </c>
      <c r="B28" s="10" t="s">
        <v>192</v>
      </c>
      <c r="C28" s="10">
        <v>2013</v>
      </c>
      <c r="D28" s="10">
        <v>1</v>
      </c>
      <c r="E28" s="10" t="s">
        <v>204</v>
      </c>
      <c r="F28" s="23">
        <v>8475</v>
      </c>
      <c r="G28" s="23"/>
      <c r="H28" s="10" t="s">
        <v>205</v>
      </c>
      <c r="I28" s="73" t="s">
        <v>206</v>
      </c>
      <c r="J28" s="91" t="s">
        <v>15</v>
      </c>
    </row>
    <row r="29" spans="1:10" ht="117" customHeight="1" x14ac:dyDescent="0.3">
      <c r="A29" s="73" t="s">
        <v>83</v>
      </c>
      <c r="B29" s="73" t="s">
        <v>235</v>
      </c>
      <c r="C29" s="73">
        <v>2015</v>
      </c>
      <c r="D29" s="73">
        <v>1</v>
      </c>
      <c r="E29" s="73" t="s">
        <v>239</v>
      </c>
      <c r="F29" s="22">
        <v>100446.39</v>
      </c>
      <c r="G29" s="22"/>
      <c r="H29" s="73" t="s">
        <v>240</v>
      </c>
      <c r="I29" s="7" t="s">
        <v>241</v>
      </c>
      <c r="J29" s="91" t="s">
        <v>15</v>
      </c>
    </row>
    <row r="30" spans="1:10" ht="105.75" customHeight="1" x14ac:dyDescent="0.3">
      <c r="A30" s="2"/>
      <c r="B30" s="2" t="s">
        <v>263</v>
      </c>
      <c r="C30" s="73">
        <v>2016</v>
      </c>
      <c r="D30" s="73">
        <v>1</v>
      </c>
      <c r="E30" s="73" t="s">
        <v>264</v>
      </c>
      <c r="F30" s="26">
        <v>7107.43</v>
      </c>
      <c r="G30" s="26"/>
      <c r="H30" s="2"/>
      <c r="I30" s="14" t="s">
        <v>291</v>
      </c>
      <c r="J30" s="92" t="s">
        <v>15</v>
      </c>
    </row>
    <row r="31" spans="1:10" x14ac:dyDescent="0.3">
      <c r="A31" s="59"/>
      <c r="B31" s="59"/>
      <c r="C31" s="63"/>
      <c r="D31" s="63">
        <v>3</v>
      </c>
      <c r="E31" s="76"/>
      <c r="F31" s="61">
        <v>116028.82</v>
      </c>
      <c r="G31" s="61"/>
      <c r="I31" s="32"/>
      <c r="J31" s="94"/>
    </row>
    <row r="32" spans="1:10" x14ac:dyDescent="0.3">
      <c r="A32" s="203" t="s">
        <v>292</v>
      </c>
      <c r="B32" s="203"/>
      <c r="C32" s="203"/>
      <c r="D32" s="203"/>
      <c r="E32" s="203"/>
      <c r="F32" s="62"/>
      <c r="G32" s="62"/>
      <c r="I32" s="40"/>
      <c r="J32" s="94"/>
    </row>
    <row r="33" spans="1:10" x14ac:dyDescent="0.3">
      <c r="A33" s="203"/>
      <c r="B33" s="203"/>
      <c r="C33" s="203"/>
      <c r="D33" s="203"/>
      <c r="E33" s="203"/>
      <c r="F33" s="60">
        <v>42391.199999999997</v>
      </c>
      <c r="G33" s="60"/>
      <c r="I33" s="32"/>
      <c r="J33" s="94"/>
    </row>
    <row r="34" spans="1:10" x14ac:dyDescent="0.3">
      <c r="A34" s="32"/>
      <c r="B34" s="32"/>
      <c r="C34" s="33"/>
      <c r="D34" s="33"/>
      <c r="E34" s="87"/>
      <c r="F34" s="42"/>
      <c r="G34" s="42"/>
      <c r="I34" s="32"/>
      <c r="J34" s="94"/>
    </row>
  </sheetData>
  <mergeCells count="11">
    <mergeCell ref="A32:E33"/>
    <mergeCell ref="A1:J1"/>
    <mergeCell ref="A2:J2"/>
    <mergeCell ref="A3:J4"/>
    <mergeCell ref="A10:J10"/>
    <mergeCell ref="A11:J11"/>
    <mergeCell ref="A12:J13"/>
    <mergeCell ref="A20:E20"/>
    <mergeCell ref="A23:J23"/>
    <mergeCell ref="A24:J24"/>
    <mergeCell ref="A25:J2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workbookViewId="0">
      <selection activeCell="A27" sqref="A1:J27"/>
    </sheetView>
  </sheetViews>
  <sheetFormatPr baseColWidth="10" defaultRowHeight="16.5" x14ac:dyDescent="0.3"/>
  <cols>
    <col min="2" max="2" width="26" customWidth="1"/>
    <col min="3" max="3" width="11.42578125" style="29"/>
    <col min="6" max="6" width="13" customWidth="1"/>
    <col min="10" max="10" width="24.7109375" customWidth="1"/>
  </cols>
  <sheetData>
    <row r="1" spans="1:10" ht="15.75" customHeight="1" x14ac:dyDescent="0.3">
      <c r="A1" s="186"/>
      <c r="B1" s="186"/>
      <c r="C1" s="205"/>
      <c r="D1" s="186"/>
      <c r="E1" s="186"/>
      <c r="F1" s="62"/>
      <c r="G1" s="62"/>
      <c r="H1" s="62"/>
      <c r="I1" s="62"/>
      <c r="J1" s="40"/>
    </row>
    <row r="2" spans="1:10" x14ac:dyDescent="0.3">
      <c r="A2" s="194" t="s">
        <v>347</v>
      </c>
      <c r="B2" s="194"/>
      <c r="C2" s="194"/>
      <c r="D2" s="194"/>
      <c r="E2" s="194"/>
      <c r="F2" s="194"/>
      <c r="G2" s="194"/>
      <c r="H2" s="194"/>
      <c r="I2" s="194"/>
      <c r="J2" s="194"/>
    </row>
    <row r="3" spans="1:10" ht="15" customHeight="1" x14ac:dyDescent="0.3">
      <c r="A3" s="194" t="s">
        <v>321</v>
      </c>
      <c r="B3" s="194"/>
      <c r="C3" s="194"/>
      <c r="D3" s="194"/>
      <c r="E3" s="194"/>
      <c r="F3" s="194"/>
      <c r="G3" s="194"/>
      <c r="H3" s="194"/>
      <c r="I3" s="194"/>
      <c r="J3" s="194"/>
    </row>
    <row r="4" spans="1:10" ht="8.25" customHeight="1" x14ac:dyDescent="0.3">
      <c r="A4" s="195" t="s">
        <v>320</v>
      </c>
      <c r="B4" s="195"/>
      <c r="C4" s="195"/>
      <c r="D4" s="195"/>
      <c r="E4" s="195"/>
      <c r="F4" s="195"/>
      <c r="G4" s="195"/>
      <c r="H4" s="195"/>
      <c r="I4" s="195"/>
      <c r="J4" s="195"/>
    </row>
    <row r="5" spans="1:10" x14ac:dyDescent="0.3">
      <c r="A5" s="196"/>
      <c r="B5" s="196"/>
      <c r="C5" s="196"/>
      <c r="D5" s="196"/>
      <c r="E5" s="196"/>
      <c r="F5" s="196"/>
      <c r="G5" s="196"/>
      <c r="H5" s="196"/>
      <c r="I5" s="196"/>
      <c r="J5" s="196"/>
    </row>
    <row r="6" spans="1:10" ht="53.25" customHeight="1" x14ac:dyDescent="0.3">
      <c r="A6" s="52" t="s">
        <v>348</v>
      </c>
      <c r="B6" s="52" t="s">
        <v>277</v>
      </c>
      <c r="C6" s="52" t="s">
        <v>349</v>
      </c>
      <c r="D6" s="52" t="s">
        <v>350</v>
      </c>
      <c r="E6" s="81" t="s">
        <v>351</v>
      </c>
      <c r="F6" s="52" t="s">
        <v>352</v>
      </c>
      <c r="G6" s="52" t="s">
        <v>353</v>
      </c>
      <c r="H6" s="52" t="s">
        <v>354</v>
      </c>
      <c r="I6" s="52" t="s">
        <v>356</v>
      </c>
      <c r="J6" s="52" t="s">
        <v>8</v>
      </c>
    </row>
    <row r="7" spans="1:10" ht="27" customHeight="1" x14ac:dyDescent="0.3">
      <c r="A7" s="185">
        <v>2013</v>
      </c>
      <c r="B7" s="10" t="s">
        <v>192</v>
      </c>
      <c r="C7" s="206">
        <v>0</v>
      </c>
      <c r="D7" s="10">
        <v>0</v>
      </c>
      <c r="E7" s="10">
        <v>5</v>
      </c>
      <c r="F7" s="23">
        <v>11182</v>
      </c>
      <c r="G7" s="23">
        <v>2707</v>
      </c>
      <c r="H7" s="23">
        <v>8475</v>
      </c>
      <c r="I7" s="23">
        <v>0</v>
      </c>
      <c r="J7" s="185" t="s">
        <v>206</v>
      </c>
    </row>
    <row r="8" spans="1:10" ht="24.75" customHeight="1" x14ac:dyDescent="0.3">
      <c r="A8" s="185">
        <v>2013</v>
      </c>
      <c r="B8" s="114" t="s">
        <v>207</v>
      </c>
      <c r="C8" s="111">
        <v>0</v>
      </c>
      <c r="D8" s="185">
        <v>0</v>
      </c>
      <c r="E8" s="185">
        <v>4</v>
      </c>
      <c r="F8" s="22">
        <v>6125.08</v>
      </c>
      <c r="G8" s="22">
        <v>6125.08</v>
      </c>
      <c r="H8" s="23">
        <v>0</v>
      </c>
      <c r="I8" s="22">
        <v>0</v>
      </c>
      <c r="J8" s="7"/>
    </row>
    <row r="9" spans="1:10" ht="18.75" customHeight="1" x14ac:dyDescent="0.3">
      <c r="A9" s="185">
        <v>2013</v>
      </c>
      <c r="B9" s="114" t="s">
        <v>223</v>
      </c>
      <c r="C9" s="111">
        <v>0</v>
      </c>
      <c r="D9" s="111">
        <v>0</v>
      </c>
      <c r="E9" s="185">
        <v>1</v>
      </c>
      <c r="F9" s="26">
        <v>208869.8</v>
      </c>
      <c r="G9" s="26">
        <v>208869.8</v>
      </c>
      <c r="H9" s="23">
        <v>0</v>
      </c>
      <c r="I9" s="26">
        <v>0</v>
      </c>
      <c r="J9" s="14" t="s">
        <v>358</v>
      </c>
    </row>
    <row r="10" spans="1:10" ht="17.25" thickBot="1" x14ac:dyDescent="0.35">
      <c r="A10" s="210">
        <v>2013</v>
      </c>
      <c r="B10" s="211" t="s">
        <v>228</v>
      </c>
      <c r="C10" s="212">
        <v>0</v>
      </c>
      <c r="D10" s="212">
        <v>0</v>
      </c>
      <c r="E10" s="210">
        <v>1</v>
      </c>
      <c r="F10" s="208">
        <v>2734.9</v>
      </c>
      <c r="G10" s="26">
        <v>2734.9</v>
      </c>
      <c r="H10" s="23">
        <v>0</v>
      </c>
      <c r="I10" s="26">
        <v>0</v>
      </c>
      <c r="J10" s="14" t="s">
        <v>358</v>
      </c>
    </row>
    <row r="11" spans="1:10" ht="17.25" thickBot="1" x14ac:dyDescent="0.35">
      <c r="A11" s="213" t="s">
        <v>357</v>
      </c>
      <c r="B11" s="214"/>
      <c r="C11" s="214"/>
      <c r="D11" s="214"/>
      <c r="E11" s="215"/>
      <c r="F11" s="209">
        <f>SUM(F7:F10)</f>
        <v>228911.78</v>
      </c>
      <c r="G11" s="60">
        <f>SUM(G7:G10)</f>
        <v>220436.77999999997</v>
      </c>
    </row>
    <row r="12" spans="1:10" x14ac:dyDescent="0.3">
      <c r="A12" s="224"/>
      <c r="B12" s="224"/>
      <c r="C12" s="224"/>
      <c r="D12" s="224"/>
      <c r="E12" s="224"/>
      <c r="F12" s="225"/>
      <c r="G12" s="60"/>
    </row>
    <row r="13" spans="1:10" ht="51" x14ac:dyDescent="0.3">
      <c r="A13" s="52" t="s">
        <v>348</v>
      </c>
      <c r="B13" s="52" t="s">
        <v>277</v>
      </c>
      <c r="C13" s="52" t="s">
        <v>349</v>
      </c>
      <c r="D13" s="52" t="s">
        <v>350</v>
      </c>
      <c r="E13" s="81" t="s">
        <v>351</v>
      </c>
      <c r="F13" s="52" t="s">
        <v>352</v>
      </c>
      <c r="G13" s="52" t="s">
        <v>353</v>
      </c>
      <c r="H13" s="52" t="s">
        <v>354</v>
      </c>
      <c r="I13" s="52" t="s">
        <v>356</v>
      </c>
      <c r="J13" s="52" t="s">
        <v>8</v>
      </c>
    </row>
    <row r="14" spans="1:10" ht="64.5" thickBot="1" x14ac:dyDescent="0.35">
      <c r="A14" s="111">
        <v>2015</v>
      </c>
      <c r="B14" s="206" t="s">
        <v>235</v>
      </c>
      <c r="C14" s="206">
        <v>0</v>
      </c>
      <c r="D14" s="206">
        <v>0</v>
      </c>
      <c r="E14" s="206">
        <v>2</v>
      </c>
      <c r="F14" s="250">
        <v>106487.13</v>
      </c>
      <c r="G14" s="250">
        <v>14718.34</v>
      </c>
      <c r="H14" s="250">
        <v>0</v>
      </c>
      <c r="I14" s="250">
        <v>91768.8</v>
      </c>
      <c r="J14" s="111" t="s">
        <v>400</v>
      </c>
    </row>
    <row r="15" spans="1:10" ht="17.25" thickBot="1" x14ac:dyDescent="0.35">
      <c r="A15" s="213" t="s">
        <v>357</v>
      </c>
      <c r="B15" s="214"/>
      <c r="C15" s="214"/>
      <c r="D15" s="214"/>
      <c r="E15" s="215"/>
      <c r="F15" s="209">
        <f>SUM(F14:F14)</f>
        <v>106487.13</v>
      </c>
      <c r="G15" s="60">
        <f>SUM(G14:G14)</f>
        <v>14718.34</v>
      </c>
    </row>
    <row r="16" spans="1:10" x14ac:dyDescent="0.3">
      <c r="A16" s="224"/>
      <c r="B16" s="224"/>
      <c r="C16" s="224"/>
      <c r="D16" s="224"/>
      <c r="E16" s="224"/>
      <c r="F16" s="225"/>
      <c r="G16" s="60"/>
    </row>
    <row r="17" spans="1:10" ht="53.25" customHeight="1" x14ac:dyDescent="0.3">
      <c r="A17" s="52" t="s">
        <v>348</v>
      </c>
      <c r="B17" s="52" t="s">
        <v>277</v>
      </c>
      <c r="C17" s="52" t="s">
        <v>349</v>
      </c>
      <c r="D17" s="52" t="s">
        <v>350</v>
      </c>
      <c r="E17" s="81" t="s">
        <v>351</v>
      </c>
      <c r="F17" s="52" t="s">
        <v>352</v>
      </c>
      <c r="G17" s="52" t="s">
        <v>353</v>
      </c>
      <c r="H17" s="52" t="s">
        <v>354</v>
      </c>
      <c r="I17" s="52" t="s">
        <v>356</v>
      </c>
      <c r="J17" s="52" t="s">
        <v>8</v>
      </c>
    </row>
    <row r="18" spans="1:10" ht="51" customHeight="1" x14ac:dyDescent="0.3">
      <c r="A18" s="218">
        <v>2016</v>
      </c>
      <c r="B18" s="220" t="s">
        <v>263</v>
      </c>
      <c r="C18" s="206">
        <v>21</v>
      </c>
      <c r="D18" s="222">
        <v>116318.61</v>
      </c>
      <c r="E18" s="10">
        <v>2</v>
      </c>
      <c r="F18" s="23">
        <v>7107.43</v>
      </c>
      <c r="G18" s="23">
        <v>2307.4299999999998</v>
      </c>
      <c r="H18" s="23">
        <v>4800</v>
      </c>
      <c r="I18" s="23">
        <v>0</v>
      </c>
      <c r="J18" s="223" t="s">
        <v>371</v>
      </c>
    </row>
    <row r="19" spans="1:10" ht="24.75" customHeight="1" thickBot="1" x14ac:dyDescent="0.35">
      <c r="A19" s="219"/>
      <c r="B19" s="221"/>
      <c r="C19" s="111">
        <v>0</v>
      </c>
      <c r="D19" s="185">
        <v>0</v>
      </c>
      <c r="E19" s="185">
        <v>4</v>
      </c>
      <c r="F19" s="22">
        <v>57713.27</v>
      </c>
      <c r="G19" s="22"/>
      <c r="H19" s="23">
        <v>0</v>
      </c>
      <c r="I19" s="22">
        <v>57713.27</v>
      </c>
      <c r="J19" s="7" t="s">
        <v>371</v>
      </c>
    </row>
    <row r="20" spans="1:10" ht="17.25" thickBot="1" x14ac:dyDescent="0.35">
      <c r="A20" s="213" t="s">
        <v>357</v>
      </c>
      <c r="B20" s="214"/>
      <c r="C20" s="214"/>
      <c r="D20" s="214"/>
      <c r="E20" s="215"/>
      <c r="F20" s="209">
        <f>SUM(F18:F19)</f>
        <v>64820.7</v>
      </c>
      <c r="G20" s="60">
        <f>SUM(G18:G19)</f>
        <v>2307.4299999999998</v>
      </c>
      <c r="I20" s="207">
        <f>SUM(I18:I19)</f>
        <v>57713.27</v>
      </c>
    </row>
    <row r="23" spans="1:10" ht="51" x14ac:dyDescent="0.3">
      <c r="A23" s="52" t="s">
        <v>348</v>
      </c>
      <c r="B23" s="52" t="s">
        <v>277</v>
      </c>
      <c r="C23" s="52" t="s">
        <v>349</v>
      </c>
      <c r="D23" s="52" t="s">
        <v>350</v>
      </c>
      <c r="E23" s="81" t="s">
        <v>351</v>
      </c>
      <c r="F23" s="52" t="s">
        <v>352</v>
      </c>
      <c r="G23" s="52" t="s">
        <v>353</v>
      </c>
      <c r="H23" s="52" t="s">
        <v>354</v>
      </c>
      <c r="I23" s="52" t="s">
        <v>356</v>
      </c>
      <c r="J23" s="52" t="s">
        <v>8</v>
      </c>
    </row>
    <row r="24" spans="1:10" ht="51" x14ac:dyDescent="0.3">
      <c r="A24" s="218">
        <v>2017</v>
      </c>
      <c r="B24" s="220" t="s">
        <v>397</v>
      </c>
      <c r="C24" s="220">
        <v>37</v>
      </c>
      <c r="D24" s="248">
        <v>162786.51999999999</v>
      </c>
      <c r="E24" s="10">
        <v>4</v>
      </c>
      <c r="F24" s="23">
        <v>19014.34</v>
      </c>
      <c r="G24" s="23">
        <v>10514.34</v>
      </c>
      <c r="H24" s="23">
        <v>0</v>
      </c>
      <c r="I24" s="23">
        <v>8500</v>
      </c>
      <c r="J24" s="223" t="s">
        <v>370</v>
      </c>
    </row>
    <row r="25" spans="1:10" ht="47.25" customHeight="1" thickBot="1" x14ac:dyDescent="0.35">
      <c r="A25" s="219"/>
      <c r="B25" s="221"/>
      <c r="C25" s="221"/>
      <c r="D25" s="249"/>
      <c r="E25" s="185">
        <v>1</v>
      </c>
      <c r="F25" s="22">
        <v>73919.5</v>
      </c>
      <c r="G25" s="22">
        <v>22000</v>
      </c>
      <c r="H25" s="23">
        <v>0</v>
      </c>
      <c r="I25" s="22">
        <v>51919.5</v>
      </c>
      <c r="J25" s="7" t="s">
        <v>371</v>
      </c>
    </row>
    <row r="26" spans="1:10" ht="17.25" thickBot="1" x14ac:dyDescent="0.35">
      <c r="A26" s="213" t="s">
        <v>357</v>
      </c>
      <c r="B26" s="214"/>
      <c r="C26" s="214"/>
      <c r="D26" s="214"/>
      <c r="E26" s="215"/>
      <c r="F26" s="209">
        <f>SUM(F24:F25)</f>
        <v>92933.84</v>
      </c>
      <c r="G26" s="60">
        <f>SUM(G24:G25)</f>
        <v>32514.34</v>
      </c>
      <c r="I26" s="207">
        <f>SUM(I24:I25)</f>
        <v>60419.5</v>
      </c>
    </row>
  </sheetData>
  <mergeCells count="13">
    <mergeCell ref="A26:E26"/>
    <mergeCell ref="C24:C25"/>
    <mergeCell ref="D24:D25"/>
    <mergeCell ref="A15:E15"/>
    <mergeCell ref="A20:E20"/>
    <mergeCell ref="B18:B19"/>
    <mergeCell ref="A18:A19"/>
    <mergeCell ref="A24:A25"/>
    <mergeCell ref="B24:B25"/>
    <mergeCell ref="A2:J2"/>
    <mergeCell ref="A3:J3"/>
    <mergeCell ref="A4:J5"/>
    <mergeCell ref="A11:E11"/>
  </mergeCells>
  <pageMargins left="0.31496062992125984" right="0.31496062992125984" top="0.35433070866141736" bottom="0.35433070866141736" header="0.31496062992125984" footer="0.31496062992125984"/>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9" workbookViewId="0">
      <selection sqref="A1:F31"/>
    </sheetView>
  </sheetViews>
  <sheetFormatPr baseColWidth="10" defaultRowHeight="16.5" x14ac:dyDescent="0.3"/>
  <cols>
    <col min="1" max="1" width="28.5703125" style="28" customWidth="1"/>
    <col min="2" max="2" width="14" customWidth="1"/>
    <col min="3" max="3" width="15" customWidth="1"/>
    <col min="4" max="4" width="15.42578125" customWidth="1"/>
    <col min="5" max="5" width="14.7109375" customWidth="1"/>
    <col min="6" max="6" width="16.85546875" customWidth="1"/>
  </cols>
  <sheetData>
    <row r="1" spans="1:6" x14ac:dyDescent="0.3">
      <c r="A1" s="237" t="s">
        <v>369</v>
      </c>
      <c r="B1" s="236" t="s">
        <v>399</v>
      </c>
      <c r="C1" s="236"/>
      <c r="D1" s="236"/>
      <c r="E1" s="236"/>
      <c r="F1" s="236"/>
    </row>
    <row r="2" spans="1:6" ht="38.25" x14ac:dyDescent="0.3">
      <c r="A2" s="238"/>
      <c r="B2" s="228" t="s">
        <v>359</v>
      </c>
      <c r="C2" s="228" t="s">
        <v>360</v>
      </c>
      <c r="D2" s="228" t="s">
        <v>361</v>
      </c>
      <c r="E2" s="228" t="s">
        <v>362</v>
      </c>
      <c r="F2" s="228" t="s">
        <v>353</v>
      </c>
    </row>
    <row r="3" spans="1:6" ht="33" x14ac:dyDescent="0.3">
      <c r="A3" s="240" t="s">
        <v>363</v>
      </c>
      <c r="B3" s="216"/>
      <c r="C3" s="216">
        <v>3</v>
      </c>
      <c r="D3" s="216"/>
      <c r="E3" s="217">
        <v>14736.86</v>
      </c>
      <c r="F3" s="217"/>
    </row>
    <row r="4" spans="1:6" ht="33" x14ac:dyDescent="0.3">
      <c r="A4" s="240" t="s">
        <v>364</v>
      </c>
      <c r="B4" s="216"/>
      <c r="C4" s="216">
        <v>2</v>
      </c>
      <c r="D4" s="216"/>
      <c r="E4" s="217">
        <v>24971.82</v>
      </c>
      <c r="F4" s="217"/>
    </row>
    <row r="5" spans="1:6" ht="33" x14ac:dyDescent="0.3">
      <c r="A5" s="240" t="s">
        <v>365</v>
      </c>
      <c r="B5" s="216"/>
      <c r="C5" s="216">
        <v>0</v>
      </c>
      <c r="D5" s="216"/>
      <c r="E5" s="217"/>
      <c r="F5" s="217"/>
    </row>
    <row r="6" spans="1:6" ht="33" x14ac:dyDescent="0.3">
      <c r="A6" s="240" t="s">
        <v>366</v>
      </c>
      <c r="B6" s="216"/>
      <c r="C6" s="216">
        <v>6</v>
      </c>
      <c r="D6" s="216">
        <v>2</v>
      </c>
      <c r="E6" s="217">
        <v>23034.04</v>
      </c>
      <c r="F6" s="217">
        <v>9718.34</v>
      </c>
    </row>
    <row r="7" spans="1:6" ht="33" x14ac:dyDescent="0.3">
      <c r="A7" s="240" t="s">
        <v>367</v>
      </c>
      <c r="B7" s="216"/>
      <c r="C7" s="216">
        <v>10</v>
      </c>
      <c r="D7" s="216">
        <v>1</v>
      </c>
      <c r="E7" s="217">
        <v>43744.409999999996</v>
      </c>
      <c r="F7" s="217">
        <v>5000</v>
      </c>
    </row>
    <row r="8" spans="1:6" x14ac:dyDescent="0.3">
      <c r="A8" s="241" t="s">
        <v>279</v>
      </c>
      <c r="B8" s="242"/>
      <c r="C8" s="242">
        <f>SUM(C3:C7)</f>
        <v>21</v>
      </c>
      <c r="D8" s="242">
        <f>SUM(D6:D7)</f>
        <v>3</v>
      </c>
      <c r="E8" s="243">
        <f>SUM(E3:E7)</f>
        <v>106487.13</v>
      </c>
      <c r="F8" s="243">
        <f>SUM(F6:F7)</f>
        <v>14718.34</v>
      </c>
    </row>
    <row r="9" spans="1:6" x14ac:dyDescent="0.3">
      <c r="A9" s="239"/>
    </row>
    <row r="12" spans="1:6" x14ac:dyDescent="0.3">
      <c r="A12" s="237" t="s">
        <v>369</v>
      </c>
      <c r="B12" s="236" t="s">
        <v>368</v>
      </c>
      <c r="C12" s="236"/>
      <c r="D12" s="236"/>
      <c r="E12" s="236"/>
      <c r="F12" s="236"/>
    </row>
    <row r="13" spans="1:6" ht="38.25" x14ac:dyDescent="0.3">
      <c r="A13" s="238"/>
      <c r="B13" s="228" t="s">
        <v>359</v>
      </c>
      <c r="C13" s="228" t="s">
        <v>360</v>
      </c>
      <c r="D13" s="228" t="s">
        <v>361</v>
      </c>
      <c r="E13" s="228" t="s">
        <v>362</v>
      </c>
      <c r="F13" s="228" t="s">
        <v>353</v>
      </c>
    </row>
    <row r="14" spans="1:6" ht="33" x14ac:dyDescent="0.3">
      <c r="A14" s="240" t="s">
        <v>363</v>
      </c>
      <c r="B14" s="216">
        <v>3</v>
      </c>
      <c r="C14" s="216">
        <v>3</v>
      </c>
      <c r="D14" s="216"/>
      <c r="E14" s="217">
        <v>28500</v>
      </c>
      <c r="F14" s="217"/>
    </row>
    <row r="15" spans="1:6" ht="33" x14ac:dyDescent="0.3">
      <c r="A15" s="240" t="s">
        <v>364</v>
      </c>
      <c r="B15" s="216">
        <v>2</v>
      </c>
      <c r="C15" s="216">
        <v>0</v>
      </c>
      <c r="D15" s="216"/>
      <c r="E15" s="217">
        <v>0</v>
      </c>
      <c r="F15" s="217"/>
    </row>
    <row r="16" spans="1:6" ht="33" x14ac:dyDescent="0.3">
      <c r="A16" s="240" t="s">
        <v>365</v>
      </c>
      <c r="B16" s="216">
        <v>4</v>
      </c>
      <c r="C16" s="216">
        <v>2</v>
      </c>
      <c r="D16" s="216"/>
      <c r="E16" s="217">
        <v>7687</v>
      </c>
      <c r="F16" s="217"/>
    </row>
    <row r="17" spans="1:6" ht="33" x14ac:dyDescent="0.3">
      <c r="A17" s="240" t="s">
        <v>366</v>
      </c>
      <c r="B17" s="216">
        <v>8</v>
      </c>
      <c r="C17" s="216">
        <v>4</v>
      </c>
      <c r="D17" s="216">
        <v>1</v>
      </c>
      <c r="E17" s="217">
        <v>21363.75</v>
      </c>
      <c r="F17" s="217">
        <v>2307.4299999999998</v>
      </c>
    </row>
    <row r="18" spans="1:6" ht="33" x14ac:dyDescent="0.3">
      <c r="A18" s="240" t="s">
        <v>367</v>
      </c>
      <c r="B18" s="216">
        <v>4</v>
      </c>
      <c r="C18" s="216">
        <v>2</v>
      </c>
      <c r="D18" s="216"/>
      <c r="E18" s="217">
        <v>7269.9400000000005</v>
      </c>
      <c r="F18" s="217"/>
    </row>
    <row r="19" spans="1:6" x14ac:dyDescent="0.3">
      <c r="A19" s="241" t="s">
        <v>279</v>
      </c>
      <c r="B19" s="242">
        <v>21</v>
      </c>
      <c r="C19" s="242">
        <v>11</v>
      </c>
      <c r="D19" s="242"/>
      <c r="E19" s="243">
        <v>64820.69</v>
      </c>
      <c r="F19" s="243">
        <v>2307.4299999999998</v>
      </c>
    </row>
    <row r="20" spans="1:6" x14ac:dyDescent="0.3">
      <c r="A20" s="239"/>
    </row>
    <row r="23" spans="1:6" x14ac:dyDescent="0.3">
      <c r="A23" s="237" t="s">
        <v>369</v>
      </c>
      <c r="B23" s="236" t="s">
        <v>398</v>
      </c>
      <c r="C23" s="236"/>
      <c r="D23" s="236"/>
      <c r="E23" s="236"/>
      <c r="F23" s="236"/>
    </row>
    <row r="24" spans="1:6" ht="38.25" x14ac:dyDescent="0.3">
      <c r="A24" s="238"/>
      <c r="B24" s="228" t="s">
        <v>359</v>
      </c>
      <c r="C24" s="228" t="s">
        <v>360</v>
      </c>
      <c r="D24" s="228" t="s">
        <v>361</v>
      </c>
      <c r="E24" s="228" t="s">
        <v>362</v>
      </c>
      <c r="F24" s="228" t="s">
        <v>353</v>
      </c>
    </row>
    <row r="25" spans="1:6" ht="33" x14ac:dyDescent="0.3">
      <c r="A25" s="240" t="s">
        <v>363</v>
      </c>
      <c r="B25" s="216">
        <v>5</v>
      </c>
      <c r="C25" s="216">
        <v>5</v>
      </c>
      <c r="D25" s="216">
        <v>2</v>
      </c>
      <c r="E25" s="217">
        <v>25214.34</v>
      </c>
      <c r="F25" s="217">
        <v>10514.3</v>
      </c>
    </row>
    <row r="26" spans="1:6" ht="33" x14ac:dyDescent="0.3">
      <c r="A26" s="240" t="s">
        <v>364</v>
      </c>
      <c r="B26" s="216">
        <v>4</v>
      </c>
      <c r="C26" s="216">
        <v>3</v>
      </c>
      <c r="D26" s="216">
        <v>0</v>
      </c>
      <c r="E26" s="217">
        <v>12156.5</v>
      </c>
      <c r="F26" s="217"/>
    </row>
    <row r="27" spans="1:6" ht="33" x14ac:dyDescent="0.3">
      <c r="A27" s="240" t="s">
        <v>365</v>
      </c>
      <c r="B27" s="216">
        <v>0</v>
      </c>
      <c r="C27" s="216">
        <v>0</v>
      </c>
      <c r="D27" s="216">
        <v>0</v>
      </c>
      <c r="E27" s="217">
        <v>0</v>
      </c>
      <c r="F27" s="217">
        <v>0</v>
      </c>
    </row>
    <row r="28" spans="1:6" ht="33" x14ac:dyDescent="0.3">
      <c r="A28" s="240" t="s">
        <v>366</v>
      </c>
      <c r="B28" s="216">
        <v>9</v>
      </c>
      <c r="C28" s="216">
        <v>5</v>
      </c>
      <c r="D28" s="216">
        <v>3</v>
      </c>
      <c r="E28" s="217">
        <v>27000</v>
      </c>
      <c r="F28" s="217">
        <v>15000</v>
      </c>
    </row>
    <row r="29" spans="1:6" ht="33" x14ac:dyDescent="0.3">
      <c r="A29" s="240" t="s">
        <v>367</v>
      </c>
      <c r="B29" s="216">
        <v>19</v>
      </c>
      <c r="C29" s="216">
        <v>10</v>
      </c>
      <c r="D29" s="216">
        <v>5</v>
      </c>
      <c r="E29" s="217">
        <v>28563</v>
      </c>
      <c r="F29" s="217">
        <v>7000</v>
      </c>
    </row>
    <row r="30" spans="1:6" x14ac:dyDescent="0.3">
      <c r="A30" s="241" t="s">
        <v>279</v>
      </c>
      <c r="B30" s="242">
        <f>SUM(B25:B29)</f>
        <v>37</v>
      </c>
      <c r="C30" s="242">
        <f>SUM(C25:C29)</f>
        <v>23</v>
      </c>
      <c r="D30" s="242"/>
      <c r="E30" s="243">
        <f>SUM(E25:E29)</f>
        <v>92933.84</v>
      </c>
      <c r="F30" s="243">
        <f>SUM(F25:F29)</f>
        <v>32514.3</v>
      </c>
    </row>
  </sheetData>
  <mergeCells count="6">
    <mergeCell ref="B12:F12"/>
    <mergeCell ref="A12:A13"/>
    <mergeCell ref="A23:A24"/>
    <mergeCell ref="B23:F23"/>
    <mergeCell ref="A1:A2"/>
    <mergeCell ref="B1:F1"/>
  </mergeCells>
  <pageMargins left="0.31496062992125984" right="0.31496062992125984"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E11" workbookViewId="0">
      <selection sqref="A1:M20"/>
    </sheetView>
  </sheetViews>
  <sheetFormatPr baseColWidth="10" defaultColWidth="15.140625" defaultRowHeight="12.75" x14ac:dyDescent="0.3"/>
  <cols>
    <col min="1" max="1" width="12.140625" style="227" customWidth="1"/>
    <col min="2" max="2" width="20.85546875" style="227" customWidth="1"/>
    <col min="3" max="3" width="8.5703125" style="227" customWidth="1"/>
    <col min="4" max="4" width="13.7109375" style="227" customWidth="1"/>
    <col min="5" max="12" width="15.140625" style="227"/>
    <col min="13" max="13" width="48.28515625" style="227" customWidth="1"/>
    <col min="14" max="16384" width="15.140625" style="227"/>
  </cols>
  <sheetData>
    <row r="1" spans="1:13" ht="18" x14ac:dyDescent="0.3">
      <c r="A1" s="226" t="s">
        <v>393</v>
      </c>
      <c r="B1" s="226"/>
      <c r="C1" s="226"/>
      <c r="D1" s="226"/>
      <c r="E1" s="226"/>
      <c r="F1" s="226"/>
      <c r="G1" s="226"/>
      <c r="H1" s="226"/>
      <c r="I1" s="226"/>
      <c r="J1" s="226"/>
      <c r="K1" s="226"/>
      <c r="L1" s="226"/>
      <c r="M1" s="226"/>
    </row>
    <row r="2" spans="1:13" ht="38.25" x14ac:dyDescent="0.3">
      <c r="A2" s="228" t="s">
        <v>373</v>
      </c>
      <c r="B2" s="228" t="s">
        <v>374</v>
      </c>
      <c r="C2" s="228" t="s">
        <v>375</v>
      </c>
      <c r="D2" s="228" t="s">
        <v>359</v>
      </c>
      <c r="E2" s="228" t="s">
        <v>376</v>
      </c>
      <c r="F2" s="228" t="s">
        <v>377</v>
      </c>
      <c r="G2" s="228" t="s">
        <v>378</v>
      </c>
      <c r="H2" s="228" t="s">
        <v>379</v>
      </c>
      <c r="I2" s="228" t="s">
        <v>380</v>
      </c>
      <c r="J2" s="228" t="s">
        <v>381</v>
      </c>
      <c r="K2" s="228" t="s">
        <v>382</v>
      </c>
      <c r="L2" s="228" t="s">
        <v>383</v>
      </c>
      <c r="M2" s="52" t="s">
        <v>384</v>
      </c>
    </row>
    <row r="3" spans="1:13" ht="75.75" customHeight="1" x14ac:dyDescent="0.3">
      <c r="A3" s="229" t="s">
        <v>83</v>
      </c>
      <c r="B3" s="229" t="s">
        <v>235</v>
      </c>
      <c r="C3" s="229">
        <v>2015</v>
      </c>
      <c r="D3" s="230"/>
      <c r="E3" s="229" t="s">
        <v>236</v>
      </c>
      <c r="F3" s="229">
        <v>4</v>
      </c>
      <c r="G3" s="245">
        <v>18431.86</v>
      </c>
      <c r="H3" s="229">
        <v>0</v>
      </c>
      <c r="I3" s="232">
        <v>0</v>
      </c>
      <c r="J3" s="232">
        <v>0</v>
      </c>
      <c r="K3" s="229" t="s">
        <v>392</v>
      </c>
      <c r="L3" s="245">
        <v>18431.86</v>
      </c>
      <c r="M3" s="229" t="s">
        <v>394</v>
      </c>
    </row>
    <row r="4" spans="1:13" ht="216.75" x14ac:dyDescent="0.3">
      <c r="A4" s="229" t="s">
        <v>83</v>
      </c>
      <c r="B4" s="229" t="s">
        <v>235</v>
      </c>
      <c r="C4" s="229">
        <v>2015</v>
      </c>
      <c r="D4" s="233"/>
      <c r="E4" s="229" t="s">
        <v>239</v>
      </c>
      <c r="F4" s="229">
        <v>15</v>
      </c>
      <c r="G4" s="245">
        <f>SUM(I4,L4)</f>
        <v>88055.28</v>
      </c>
      <c r="H4" s="229">
        <v>8</v>
      </c>
      <c r="I4" s="232">
        <v>14718.34</v>
      </c>
      <c r="J4" s="232">
        <v>0</v>
      </c>
      <c r="K4" s="229" t="s">
        <v>392</v>
      </c>
      <c r="L4" s="232">
        <v>73336.94</v>
      </c>
      <c r="M4" s="229" t="s">
        <v>395</v>
      </c>
    </row>
    <row r="5" spans="1:13" ht="16.5" x14ac:dyDescent="0.3">
      <c r="D5" s="244"/>
      <c r="G5" s="234">
        <f>SUM(I5:L5)</f>
        <v>106487.14</v>
      </c>
      <c r="I5" s="235">
        <f>SUM(I3:I4)</f>
        <v>14718.34</v>
      </c>
      <c r="L5" s="235">
        <f>SUM(L3:L4)</f>
        <v>91768.8</v>
      </c>
    </row>
    <row r="7" spans="1:13" ht="18" x14ac:dyDescent="0.3">
      <c r="A7" s="226" t="s">
        <v>372</v>
      </c>
      <c r="B7" s="226"/>
      <c r="C7" s="226"/>
      <c r="D7" s="226"/>
      <c r="E7" s="226"/>
      <c r="F7" s="226"/>
      <c r="G7" s="226"/>
      <c r="H7" s="226"/>
      <c r="I7" s="226"/>
      <c r="J7" s="226"/>
      <c r="K7" s="226"/>
      <c r="L7" s="226"/>
      <c r="M7" s="226"/>
    </row>
    <row r="8" spans="1:13" ht="38.25" x14ac:dyDescent="0.3">
      <c r="A8" s="228" t="s">
        <v>373</v>
      </c>
      <c r="B8" s="228" t="s">
        <v>374</v>
      </c>
      <c r="C8" s="228" t="s">
        <v>375</v>
      </c>
      <c r="D8" s="228" t="s">
        <v>359</v>
      </c>
      <c r="E8" s="228" t="s">
        <v>376</v>
      </c>
      <c r="F8" s="228" t="s">
        <v>377</v>
      </c>
      <c r="G8" s="228" t="s">
        <v>378</v>
      </c>
      <c r="H8" s="228" t="s">
        <v>379</v>
      </c>
      <c r="I8" s="228" t="s">
        <v>380</v>
      </c>
      <c r="J8" s="228" t="s">
        <v>381</v>
      </c>
      <c r="K8" s="228" t="s">
        <v>382</v>
      </c>
      <c r="L8" s="228" t="s">
        <v>383</v>
      </c>
      <c r="M8" s="52" t="s">
        <v>384</v>
      </c>
    </row>
    <row r="9" spans="1:13" ht="38.25" x14ac:dyDescent="0.3">
      <c r="A9" s="229" t="s">
        <v>83</v>
      </c>
      <c r="B9" s="229" t="s">
        <v>263</v>
      </c>
      <c r="C9" s="229">
        <v>2016</v>
      </c>
      <c r="D9" s="230">
        <v>21</v>
      </c>
      <c r="E9" s="229" t="s">
        <v>264</v>
      </c>
      <c r="F9" s="229">
        <v>2</v>
      </c>
      <c r="G9" s="231">
        <v>7107.43</v>
      </c>
      <c r="H9" s="229" t="s">
        <v>385</v>
      </c>
      <c r="I9" s="232">
        <v>2307.4299999999998</v>
      </c>
      <c r="J9" s="232">
        <v>4800</v>
      </c>
      <c r="K9" s="229" t="s">
        <v>386</v>
      </c>
      <c r="L9" s="232">
        <v>4800</v>
      </c>
      <c r="M9" s="229" t="s">
        <v>387</v>
      </c>
    </row>
    <row r="10" spans="1:13" ht="127.5" x14ac:dyDescent="0.3">
      <c r="A10" s="229" t="s">
        <v>83</v>
      </c>
      <c r="B10" s="229" t="s">
        <v>263</v>
      </c>
      <c r="C10" s="229">
        <v>2016</v>
      </c>
      <c r="D10" s="233"/>
      <c r="E10" s="229" t="s">
        <v>266</v>
      </c>
      <c r="F10" s="229">
        <v>9</v>
      </c>
      <c r="G10" s="231">
        <v>57713.27</v>
      </c>
      <c r="H10" s="229"/>
      <c r="I10" s="232"/>
      <c r="J10" s="232"/>
      <c r="K10" s="229" t="s">
        <v>388</v>
      </c>
      <c r="L10" s="232">
        <v>57713.27</v>
      </c>
      <c r="M10" s="229" t="s">
        <v>389</v>
      </c>
    </row>
    <row r="11" spans="1:13" ht="16.5" x14ac:dyDescent="0.3">
      <c r="D11" s="244">
        <v>116318.6</v>
      </c>
      <c r="G11" s="234">
        <f>SUM(G9:G10)</f>
        <v>64820.7</v>
      </c>
      <c r="L11" s="235">
        <f>SUM(L9:L10)</f>
        <v>62513.27</v>
      </c>
    </row>
    <row r="13" spans="1:13" ht="18" x14ac:dyDescent="0.3">
      <c r="A13" s="226" t="s">
        <v>390</v>
      </c>
      <c r="B13" s="226"/>
      <c r="C13" s="226"/>
      <c r="D13" s="226"/>
      <c r="E13" s="226"/>
      <c r="F13" s="226"/>
      <c r="G13" s="226"/>
      <c r="H13" s="226"/>
      <c r="I13" s="226"/>
      <c r="J13" s="226"/>
      <c r="K13" s="226"/>
      <c r="L13" s="226"/>
      <c r="M13" s="226"/>
    </row>
    <row r="14" spans="1:13" ht="38.25" x14ac:dyDescent="0.3">
      <c r="A14" s="228" t="s">
        <v>373</v>
      </c>
      <c r="B14" s="228" t="s">
        <v>374</v>
      </c>
      <c r="C14" s="228" t="s">
        <v>375</v>
      </c>
      <c r="D14" s="228" t="s">
        <v>359</v>
      </c>
      <c r="E14" s="228" t="s">
        <v>376</v>
      </c>
      <c r="F14" s="228" t="s">
        <v>377</v>
      </c>
      <c r="G14" s="228" t="s">
        <v>378</v>
      </c>
      <c r="H14" s="228" t="s">
        <v>379</v>
      </c>
      <c r="I14" s="228" t="s">
        <v>380</v>
      </c>
      <c r="J14" s="228" t="s">
        <v>381</v>
      </c>
      <c r="K14" s="228" t="s">
        <v>382</v>
      </c>
      <c r="L14" s="228" t="s">
        <v>383</v>
      </c>
      <c r="M14" s="52" t="s">
        <v>384</v>
      </c>
    </row>
    <row r="15" spans="1:13" ht="38.25" x14ac:dyDescent="0.2">
      <c r="A15" s="229" t="s">
        <v>83</v>
      </c>
      <c r="B15" s="229" t="s">
        <v>391</v>
      </c>
      <c r="C15" s="229">
        <v>2017</v>
      </c>
      <c r="D15" s="230">
        <v>37</v>
      </c>
      <c r="E15" s="112" t="s">
        <v>341</v>
      </c>
      <c r="F15" s="229">
        <v>4</v>
      </c>
      <c r="G15" s="231">
        <v>19014.34</v>
      </c>
      <c r="H15" s="229">
        <v>2</v>
      </c>
      <c r="I15" s="232">
        <v>10514.34</v>
      </c>
      <c r="J15" s="232">
        <v>0</v>
      </c>
      <c r="K15" s="229" t="s">
        <v>392</v>
      </c>
      <c r="L15" s="232">
        <v>8500</v>
      </c>
      <c r="M15" s="229" t="s">
        <v>387</v>
      </c>
    </row>
    <row r="16" spans="1:13" ht="127.5" x14ac:dyDescent="0.2">
      <c r="A16" s="229" t="s">
        <v>83</v>
      </c>
      <c r="B16" s="229" t="s">
        <v>263</v>
      </c>
      <c r="C16" s="229">
        <v>2017</v>
      </c>
      <c r="D16" s="233"/>
      <c r="E16" s="112" t="s">
        <v>342</v>
      </c>
      <c r="F16" s="229">
        <v>19</v>
      </c>
      <c r="G16" s="231">
        <v>73919.5</v>
      </c>
      <c r="H16" s="229">
        <v>8</v>
      </c>
      <c r="I16" s="232">
        <v>22000</v>
      </c>
      <c r="J16" s="232">
        <v>0</v>
      </c>
      <c r="K16" s="229" t="s">
        <v>392</v>
      </c>
      <c r="L16" s="232">
        <v>51919.5</v>
      </c>
      <c r="M16" s="229" t="s">
        <v>389</v>
      </c>
    </row>
    <row r="17" spans="4:12" ht="16.5" x14ac:dyDescent="0.3">
      <c r="D17" s="244">
        <v>162786.51999999999</v>
      </c>
      <c r="G17" s="234">
        <f>SUM(G15:G16)</f>
        <v>92933.84</v>
      </c>
      <c r="I17" s="235">
        <f>SUM(I15:I16)</f>
        <v>32514.34</v>
      </c>
      <c r="L17" s="235">
        <f>SUM(L15:L16)</f>
        <v>60419.5</v>
      </c>
    </row>
    <row r="20" spans="4:12" ht="18" x14ac:dyDescent="0.3">
      <c r="E20" s="247" t="s">
        <v>396</v>
      </c>
      <c r="F20" s="247"/>
      <c r="G20" s="246">
        <f>SUM(G5,G11,G17)</f>
        <v>264241.68</v>
      </c>
      <c r="I20" s="246">
        <f>SUM(I5,I9,I17)</f>
        <v>49540.11</v>
      </c>
      <c r="L20" s="246">
        <f>SUM(L5,L11,L17)</f>
        <v>214701.57</v>
      </c>
    </row>
  </sheetData>
  <mergeCells count="7">
    <mergeCell ref="E20:F20"/>
    <mergeCell ref="A7:M7"/>
    <mergeCell ref="D9:D10"/>
    <mergeCell ref="A13:M13"/>
    <mergeCell ref="D15:D16"/>
    <mergeCell ref="A1:M1"/>
    <mergeCell ref="D3:D4"/>
  </mergeCells>
  <pageMargins left="0.11811023622047245" right="0.11811023622047245" top="0.35433070866141736" bottom="0.15748031496062992"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Hoja1</vt:lpstr>
      <vt:lpstr>2010-2012</vt:lpstr>
      <vt:lpstr>2013-2017</vt:lpstr>
      <vt:lpstr>PO 2013-2016</vt:lpstr>
      <vt:lpstr>Hoja2</vt:lpstr>
      <vt:lpstr>Hoja3</vt:lpstr>
      <vt:lpstr>Hoja4</vt:lpstr>
      <vt:lpstr>Hoja5</vt:lpstr>
      <vt:lpstr>'2013-2017'!Área_de_impresión</vt:lpstr>
      <vt:lpstr>'2010-2012'!Títulos_a_imprimir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Itzayana Soriano Hernández</dc:creator>
  <cp:lastModifiedBy>Karen Itzayana Soriano Hernández</cp:lastModifiedBy>
  <cp:lastPrinted>2019-03-22T02:06:33Z</cp:lastPrinted>
  <dcterms:created xsi:type="dcterms:W3CDTF">2019-01-04T15:45:55Z</dcterms:created>
  <dcterms:modified xsi:type="dcterms:W3CDTF">2019-03-22T02:07:50Z</dcterms:modified>
</cp:coreProperties>
</file>